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espe\Desktop\MCC 2019-2020 -COVID 19\2D-Covid-19\"/>
    </mc:Choice>
  </mc:AlternateContent>
  <bookViews>
    <workbookView xWindow="0" yWindow="0" windowWidth="20490" windowHeight="8310" activeTab="2"/>
  </bookViews>
  <sheets>
    <sheet name="Fiche générale" sheetId="6" r:id="rId1"/>
    <sheet name="Semestre 1 MUS" sheetId="32" r:id="rId2"/>
    <sheet name="Semestre 2 MUS" sheetId="42" r:id="rId3"/>
    <sheet name="M2 MUS Annualisé" sheetId="40" r:id="rId4"/>
    <sheet name="Listes" sheetId="3" state="hidden" r:id="rId5"/>
  </sheets>
  <externalReferences>
    <externalReference r:id="rId6"/>
    <externalReference r:id="rId7"/>
  </externalReferences>
  <definedNames>
    <definedName name="DROIT">Listes!$A$74:$A$79</definedName>
    <definedName name="ESPE">Listes!$B$74:$B$77</definedName>
    <definedName name="IAE">Listes!$C$74:$C$80</definedName>
    <definedName name="IDPD">Listes!$D$74</definedName>
    <definedName name="_xlnm.Print_Titles" localSheetId="3">'M2 MUS Annualisé'!$1:$16</definedName>
    <definedName name="_xlnm.Print_Titles" localSheetId="1">'Semestre 1 MUS'!$1:$16</definedName>
    <definedName name="_xlnm.Print_Titles" localSheetId="2">'Semestre 2 MUS'!$1:$16</definedName>
    <definedName name="ISEM">Listes!$E$74:$E$79</definedName>
    <definedName name="LASH">Listes!$F$74:$F$84</definedName>
    <definedName name="liste_cmp" localSheetId="3">[1]Listes!$A$7:$E$7</definedName>
    <definedName name="liste_cmp" localSheetId="1">[1]Listes!$A$7:$E$7</definedName>
    <definedName name="liste_cmp" localSheetId="2">[1]Listes!$A$7:$E$7</definedName>
    <definedName name="liste_cmp">Listes!$A$73:$J$73</definedName>
    <definedName name="liste_ELP">Listes!$G$2:$G$10</definedName>
    <definedName name="liste_nature_controle" localSheetId="3">[1]Listes!$C$2:$C$4</definedName>
    <definedName name="liste_nature_controle" localSheetId="1">[1]Listes!$C$2:$C$4</definedName>
    <definedName name="liste_nature_controle" localSheetId="2">[1]Listes!$C$2:$C$4</definedName>
    <definedName name="liste_nature_controle">Listes!$C$2:$C$4</definedName>
    <definedName name="liste_type_controle" localSheetId="3">[1]Listes!$A$2:$A$4</definedName>
    <definedName name="liste_type_controle" localSheetId="1">[1]Listes!$A$2:$A$4</definedName>
    <definedName name="liste_type_controle" localSheetId="2">[1]Listes!$A$2:$A$4</definedName>
    <definedName name="liste_type_controle">Listes!$B$2:$B$5</definedName>
    <definedName name="MEDECINE">Listes!$G$74</definedName>
    <definedName name="Nat_ELP">Listes!$E$2:$E$3</definedName>
    <definedName name="Nature_contrôle">Listes!$C$2:$C$5</definedName>
    <definedName name="Nature_ELP" localSheetId="3">[1]Listes!$E$2:$E$3</definedName>
    <definedName name="Nature_ELP" localSheetId="1">[1]Listes!$E$2:$E$3</definedName>
    <definedName name="Nature_ELP" localSheetId="2">[1]Listes!$E$2:$E$3</definedName>
    <definedName name="Nature_ELP">Listes!$E$2:$E$3</definedName>
    <definedName name="Nature_ELP2">Listes!$E$2:$E$3</definedName>
    <definedName name="POLYTECH_SOPHIA">Listes!$H$74:$H$75</definedName>
    <definedName name="SCIENCES">Listes!$I$74:$I$84</definedName>
    <definedName name="STAPS">Listes!$J$74:$J$75</definedName>
    <definedName name="tab_cmp" localSheetId="3">#REF!</definedName>
    <definedName name="tab_cmp" localSheetId="1">#REF!</definedName>
    <definedName name="tab_cmp" localSheetId="2">#REF!</definedName>
    <definedName name="tab_cmp">#REF!</definedName>
    <definedName name="tab_code_dip" localSheetId="3">[1]Listes!$A$31:$B$57</definedName>
    <definedName name="tab_code_dip" localSheetId="1">[1]Listes!$A$31:$B$57</definedName>
    <definedName name="tab_code_dip" localSheetId="2">[1]Listes!$A$31:$B$57</definedName>
    <definedName name="tab_code_dip">Listes!$A$17:$B$69</definedName>
    <definedName name="Type_contrôle">Listes!$B$2:$B$4</definedName>
    <definedName name="_xlnm.Print_Area" localSheetId="0">'Fiche générale'!$A$1:$I$29</definedName>
  </definedNames>
  <calcPr calcId="162913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5" i="42" l="1"/>
  <c r="B3" i="42"/>
  <c r="B2" i="42"/>
  <c r="K15" i="40"/>
  <c r="B3" i="40"/>
  <c r="B2" i="40"/>
  <c r="K15" i="32"/>
  <c r="B3" i="32"/>
  <c r="B2" i="32"/>
  <c r="B4" i="6"/>
  <c r="B4" i="42"/>
  <c r="B4" i="40"/>
  <c r="B4" i="32"/>
</calcChain>
</file>

<file path=xl/comments1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>
  <connection id="1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<sst xmlns="http://schemas.openxmlformats.org/spreadsheetml/2006/main" count="621" uniqueCount="286">
  <si>
    <t>Unité d'enseignement</t>
  </si>
  <si>
    <t>UFR ODONTOLOGIE</t>
  </si>
  <si>
    <t>Code étape</t>
  </si>
  <si>
    <t>Libellé étape</t>
  </si>
  <si>
    <t>BONUS / Max 0,25 points</t>
  </si>
  <si>
    <t xml:space="preserve"> - Sport</t>
  </si>
  <si>
    <t xml:space="preserve"> - Engagement étudiant</t>
  </si>
  <si>
    <t>Nature ELP</t>
  </si>
  <si>
    <t>Libellé ELP</t>
  </si>
  <si>
    <t>Code ELP</t>
  </si>
  <si>
    <t>ECTS</t>
  </si>
  <si>
    <t>Coeff</t>
  </si>
  <si>
    <t>COMPOSANTES</t>
  </si>
  <si>
    <t>Type contrôle</t>
  </si>
  <si>
    <t>Nature contrôle</t>
  </si>
  <si>
    <t xml:space="preserve">ASURE FORMATION </t>
  </si>
  <si>
    <t>Écrit</t>
  </si>
  <si>
    <t>ESPE</t>
  </si>
  <si>
    <t>Oral</t>
  </si>
  <si>
    <t>IAE</t>
  </si>
  <si>
    <t>Rapport/Mémoire</t>
  </si>
  <si>
    <t>IDPD</t>
  </si>
  <si>
    <t>ISEM</t>
  </si>
  <si>
    <t>IUT</t>
  </si>
  <si>
    <t xml:space="preserve">POLYTECH SOPHIA </t>
  </si>
  <si>
    <t>UFR DROIT</t>
  </si>
  <si>
    <t>UFR LASH</t>
  </si>
  <si>
    <t>UFR MEDECINE</t>
  </si>
  <si>
    <t>UFR SCIENCES</t>
  </si>
  <si>
    <t>UFR STAPS</t>
  </si>
  <si>
    <t>Code diplôme</t>
  </si>
  <si>
    <t>Code Bonus</t>
  </si>
  <si>
    <t>1ère session</t>
  </si>
  <si>
    <t>2ème session</t>
  </si>
  <si>
    <t>Contrôle Continu</t>
  </si>
  <si>
    <t>Contrôle terminal</t>
  </si>
  <si>
    <t>Nature</t>
  </si>
  <si>
    <t>Durée</t>
  </si>
  <si>
    <t>MENTION</t>
  </si>
  <si>
    <t>Parcours type</t>
  </si>
  <si>
    <t>COMPOSANTE</t>
  </si>
  <si>
    <t>Les MCC déterminent le mode de compensation entre UE, semestre et année ainsi que la possibilité d’une note éliminatoire.</t>
  </si>
  <si>
    <t>Obtention des UE</t>
  </si>
  <si>
    <t>Obtention du Semestre</t>
  </si>
  <si>
    <t>Obtention de l'Année</t>
  </si>
  <si>
    <t>Note éliminatoire</t>
  </si>
  <si>
    <t>COMPENSATION</t>
  </si>
  <si>
    <t>REDOUBLEMENT</t>
  </si>
  <si>
    <r>
      <t xml:space="preserve">ORIENTATION M1 </t>
    </r>
    <r>
      <rPr>
        <b/>
        <sz val="14"/>
        <color theme="1"/>
        <rFont val="Wingdings"/>
        <charset val="2"/>
      </rPr>
      <t>ð</t>
    </r>
    <r>
      <rPr>
        <b/>
        <sz val="14"/>
        <color theme="1"/>
        <rFont val="Calibri"/>
        <family val="2"/>
      </rPr>
      <t xml:space="preserve"> M2</t>
    </r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</si>
  <si>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</si>
  <si>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</si>
  <si>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</si>
  <si>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</si>
  <si>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</si>
  <si>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</si>
  <si>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</si>
  <si>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</si>
  <si>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Session M1</t>
  </si>
  <si>
    <t>Session M2</t>
  </si>
  <si>
    <t>Compensation</t>
  </si>
  <si>
    <t>Mention</t>
  </si>
  <si>
    <t>Codage
Diplôme</t>
  </si>
  <si>
    <t>STAPS: Activité  physique adaptée et santé</t>
  </si>
  <si>
    <t>STAPS: Entrainement et optimisation de la performance  sportive</t>
  </si>
  <si>
    <t>Sciences du vivant</t>
  </si>
  <si>
    <t>Ingénierie de la santé</t>
  </si>
  <si>
    <t>Economie</t>
  </si>
  <si>
    <t>Innovation, entreprise et société</t>
  </si>
  <si>
    <t>Monnaie, banque, finance, assurance</t>
  </si>
  <si>
    <t>Gestion des ressources humaines</t>
  </si>
  <si>
    <t>Economie des organisations</t>
  </si>
  <si>
    <t>Management et commerce international</t>
  </si>
  <si>
    <t>Gestion de patrimoine</t>
  </si>
  <si>
    <t>Comptabilité - contrôle - audit</t>
  </si>
  <si>
    <t>Contrôle de gestion et audit organisationnel</t>
  </si>
  <si>
    <t>Marketing, vente</t>
  </si>
  <si>
    <t>Management</t>
  </si>
  <si>
    <t>Tourisme</t>
  </si>
  <si>
    <t>Management et administration des entreprises</t>
  </si>
  <si>
    <t>Administration et liquidation d'entreprises en difficulté</t>
  </si>
  <si>
    <t>Droit public</t>
  </si>
  <si>
    <t>Droit privé</t>
  </si>
  <si>
    <t>Droit notarial</t>
  </si>
  <si>
    <t>Droit des affaires</t>
  </si>
  <si>
    <t xml:space="preserve">Science politique           </t>
  </si>
  <si>
    <t>Droit international et européen</t>
  </si>
  <si>
    <t>Métiers de l'enseignement de l'éducation et de la formation (MEEF), 1er degré</t>
  </si>
  <si>
    <t>Métiers de l'enseignement de l'éducation et de la formation (MEEF), pratiques  et ingénierie de la formation</t>
  </si>
  <si>
    <t>Métiers de l'enseignement de l'éducation et de la formation (MEEF), encadrement éducatif</t>
  </si>
  <si>
    <t>Métiers de l'enseignement de l'éducation et de la formation (MEEF), 2e degré</t>
  </si>
  <si>
    <t>Français Langue Etrangère (FLE)</t>
  </si>
  <si>
    <t>Arts</t>
  </si>
  <si>
    <t>Humanités et industries créatives</t>
  </si>
  <si>
    <t>Information, communication</t>
  </si>
  <si>
    <t>Langues étrangères appliquées (LEA)</t>
  </si>
  <si>
    <t>Langues, littératures et civilisations étrangères et régionales (LLCER)</t>
  </si>
  <si>
    <t>Lettres</t>
  </si>
  <si>
    <t>Civilisations, cultures et sociétés</t>
  </si>
  <si>
    <t>Psychologie</t>
  </si>
  <si>
    <t>Sciences sociales</t>
  </si>
  <si>
    <t>Sciences cognitives</t>
  </si>
  <si>
    <t>Informatique</t>
  </si>
  <si>
    <t>Électronique,  énergie électrique, automatique</t>
  </si>
  <si>
    <t>Méthodes informatiques appliquées à la gestion des entreprises</t>
  </si>
  <si>
    <t>Mathématiques et applications</t>
  </si>
  <si>
    <t>Sciences et génie des matériaux</t>
  </si>
  <si>
    <t>Chimie moléculaire</t>
  </si>
  <si>
    <t>Gestion de l'environnement</t>
  </si>
  <si>
    <t>Physique fondamentale et applications</t>
  </si>
  <si>
    <t>Sciences de la Terre et des planètes, environnement</t>
  </si>
  <si>
    <t>PMAPA18</t>
  </si>
  <si>
    <t>PMEOS18</t>
  </si>
  <si>
    <t>SMVIE18</t>
  </si>
  <si>
    <t>MMISA18</t>
  </si>
  <si>
    <t>SMISA18</t>
  </si>
  <si>
    <t>IMECO18</t>
  </si>
  <si>
    <t>IMIES18</t>
  </si>
  <si>
    <t>IMMBF18</t>
  </si>
  <si>
    <t>IMGRH18</t>
  </si>
  <si>
    <t>IMEOR18</t>
  </si>
  <si>
    <t>IMMCI18</t>
  </si>
  <si>
    <t>GMMCI18</t>
  </si>
  <si>
    <t>GMGDP18</t>
  </si>
  <si>
    <t>GMCCA18</t>
  </si>
  <si>
    <t>GMGAO18</t>
  </si>
  <si>
    <t>GMMKT18</t>
  </si>
  <si>
    <t>GMMGT18</t>
  </si>
  <si>
    <t>IMTOU18</t>
  </si>
  <si>
    <t>GMMAE18</t>
  </si>
  <si>
    <t>DMLED18</t>
  </si>
  <si>
    <t>DMPUB18</t>
  </si>
  <si>
    <t>DMDPR18</t>
  </si>
  <si>
    <t>DMNOT18</t>
  </si>
  <si>
    <t>DMAFF18</t>
  </si>
  <si>
    <t>DMSPO18</t>
  </si>
  <si>
    <t>XMDIE18</t>
  </si>
  <si>
    <t>VMM1D18</t>
  </si>
  <si>
    <t>VMPIF18</t>
  </si>
  <si>
    <t>VMMEE18</t>
  </si>
  <si>
    <t>VMM2D18</t>
  </si>
  <si>
    <t>HMFLE18</t>
  </si>
  <si>
    <t>HMARS18</t>
  </si>
  <si>
    <t>HMUIC18</t>
  </si>
  <si>
    <t>HMICO18</t>
  </si>
  <si>
    <t>HMEAP18</t>
  </si>
  <si>
    <t>HMCER18</t>
  </si>
  <si>
    <t>HMLET18</t>
  </si>
  <si>
    <t>HMVCS18</t>
  </si>
  <si>
    <t>HMPSY18</t>
  </si>
  <si>
    <t>HMSCS18</t>
  </si>
  <si>
    <t>---</t>
  </si>
  <si>
    <t>EMFOR18</t>
  </si>
  <si>
    <t>SMFOR18</t>
  </si>
  <si>
    <t>SMELE18</t>
  </si>
  <si>
    <t>SMAGE18</t>
  </si>
  <si>
    <t>SMMAT18</t>
  </si>
  <si>
    <t>SMDES18</t>
  </si>
  <si>
    <t>SMCMO18</t>
  </si>
  <si>
    <t>SMGEN18</t>
  </si>
  <si>
    <t>EMGEN18</t>
  </si>
  <si>
    <t>SMPHY18</t>
  </si>
  <si>
    <t>SMTEP18</t>
  </si>
  <si>
    <t>SCIENCES</t>
  </si>
  <si>
    <t>STAPS</t>
  </si>
  <si>
    <t>MEDECINE</t>
  </si>
  <si>
    <t>DROIT</t>
  </si>
  <si>
    <t>LASH</t>
  </si>
  <si>
    <t>TEXTES RÉGLEMENTAIRES</t>
  </si>
  <si>
    <t>En fin de première année de master, le jury d'année se prononce sur l’admission à poursuivre de l’étudiant, au sein de la mention, en précisant le parcours.</t>
  </si>
  <si>
    <t>Décision : admis à poursuivre au sein de  la mention A… dans le (s) parcours: 1 ou parcours 2 (si plusieurs options proposées).</t>
  </si>
  <si>
    <t>Arrêté du 22 janvier 2014 fixant le cadre national des formations conduisant à la délivrance des diplômes nationaux de licence, de licence professionnelle et de master</t>
  </si>
  <si>
    <t>Arrêté du 25 avril 2002 relatif au diplôme national de master</t>
  </si>
  <si>
    <t>CODE DIPLÔME</t>
  </si>
  <si>
    <t>VDI</t>
  </si>
  <si>
    <t>VET</t>
  </si>
  <si>
    <t xml:space="preserve"> - Innovation avec l’organisation Demola</t>
  </si>
  <si>
    <t xml:space="preserve">Si CC&amp;CT 
coef du CT </t>
  </si>
  <si>
    <t>Les éléments ci-dessous doivent être communs à l'ensemble de la mention</t>
  </si>
  <si>
    <t>Faire autant d'onglet semestre que de Parcours Types</t>
  </si>
  <si>
    <t>Type Diplôme : MASTER</t>
  </si>
  <si>
    <t>CCI (CC Intégral)</t>
  </si>
  <si>
    <t>CT (Contrôle terminal)</t>
  </si>
  <si>
    <t>CC&amp;CT</t>
  </si>
  <si>
    <t>Pratique sportive</t>
  </si>
  <si>
    <t>Session unique</t>
  </si>
  <si>
    <t>Oui</t>
  </si>
  <si>
    <t>Culture Commune et Scientifique</t>
  </si>
  <si>
    <t>Contexte d'exercice et culture scientifique</t>
  </si>
  <si>
    <t>LV</t>
  </si>
  <si>
    <t>Mise en situation professionnelle</t>
  </si>
  <si>
    <t>Non</t>
  </si>
  <si>
    <t>Contexte d'exercice</t>
  </si>
  <si>
    <t>Culture scientifique</t>
  </si>
  <si>
    <t>Tice</t>
  </si>
  <si>
    <t xml:space="preserve">Culture commune et scientifique </t>
  </si>
  <si>
    <t xml:space="preserve">Contexte d'exercice      </t>
  </si>
  <si>
    <t>VM2MU1</t>
  </si>
  <si>
    <t>Musique</t>
  </si>
  <si>
    <t>Master 1 MEEF 2D MUSIQUE</t>
  </si>
  <si>
    <t>UE1 (à choisir parmi 1 UE du master ARTS) - Au choix dans master Arts majeure musique</t>
  </si>
  <si>
    <t>Culture musicale</t>
  </si>
  <si>
    <t>Commentaire comparé et culture musicale</t>
  </si>
  <si>
    <t>Analyse auditive</t>
  </si>
  <si>
    <t>Technique musicale</t>
  </si>
  <si>
    <t>Arrangement à deux voies</t>
  </si>
  <si>
    <t>Direction de chœur</t>
  </si>
  <si>
    <t>Pratiques pédagogiques musicales</t>
  </si>
  <si>
    <t xml:space="preserve">Introduction au Projet musical </t>
  </si>
  <si>
    <t>Ecriture musicale</t>
  </si>
  <si>
    <t>Introduction à la mise en situation pro</t>
  </si>
  <si>
    <t xml:space="preserve">Binaire </t>
  </si>
  <si>
    <t>Commentaire comparé</t>
  </si>
  <si>
    <t>Projet musical : Arrangement à deux voix</t>
  </si>
  <si>
    <t>Projet musical : Direction de chœur</t>
  </si>
  <si>
    <t>Projet musical : élaboration</t>
  </si>
  <si>
    <t>Pratiques musicales en situation</t>
  </si>
  <si>
    <t>Projet musical : Mise en contexte institutionnel</t>
  </si>
  <si>
    <t>VM2MU2</t>
  </si>
  <si>
    <t>Master 2 MEEF 2D MUSIQUE</t>
  </si>
  <si>
    <t>UE du Master ARTS - UE à choisir en master Arts dans majeure musique ou options</t>
  </si>
  <si>
    <t>Programmes et séquences de cours niv. II</t>
  </si>
  <si>
    <t>Pratiques mus en situation niv II</t>
  </si>
  <si>
    <t>Programmes et séquences de cours niv. III</t>
  </si>
  <si>
    <t>Pratiques mus en situation niv III</t>
  </si>
  <si>
    <t>TICE</t>
  </si>
  <si>
    <t xml:space="preserve">Stage et accompagnement    </t>
  </si>
  <si>
    <t xml:space="preserve">Mémoire et soutenance    </t>
  </si>
  <si>
    <t>VMS12MU</t>
  </si>
  <si>
    <t>VMS22MA</t>
  </si>
  <si>
    <t xml:space="preserve">M2 : Annualisation, cf ci-dessous. </t>
  </si>
  <si>
    <t>Année validée si moyenne &gt; ou = à 10/20. Compensation entre semestres possible sous réserve de validation des seuils ci-dessous :</t>
  </si>
  <si>
    <t xml:space="preserve">Redoublement soumis à l'avis du jury et sous réserve d'assiduité aux cours, stages, formations spécifiques et examens. L'attention sera également portée sur le nombre d'absences non justifiées aux semestres et à l'année. </t>
  </si>
  <si>
    <t>VMU2MU16</t>
  </si>
  <si>
    <t>VMELV1</t>
  </si>
  <si>
    <t>VMECE1</t>
  </si>
  <si>
    <t>VMU2MU15</t>
  </si>
  <si>
    <t>VMEMU143</t>
  </si>
  <si>
    <t>VMEMU142</t>
  </si>
  <si>
    <t>VMEMU141</t>
  </si>
  <si>
    <t>VMU2MU14</t>
  </si>
  <si>
    <t>VMEMU132</t>
  </si>
  <si>
    <t>VMEMU131</t>
  </si>
  <si>
    <t>VMU2MU13</t>
  </si>
  <si>
    <t>VMEMU122</t>
  </si>
  <si>
    <t>VMEMU121</t>
  </si>
  <si>
    <t>VMU2MU12</t>
  </si>
  <si>
    <t>VMG2MU11</t>
  </si>
  <si>
    <t>VMG2MU21</t>
  </si>
  <si>
    <t>VMU2MU22</t>
  </si>
  <si>
    <t>VMEMU221</t>
  </si>
  <si>
    <t>VMEMU222</t>
  </si>
  <si>
    <t>VMU2MU23</t>
  </si>
  <si>
    <t>VMEMU231</t>
  </si>
  <si>
    <t>VMEMU232</t>
  </si>
  <si>
    <t>VMEMU233</t>
  </si>
  <si>
    <t>VMU2MU24</t>
  </si>
  <si>
    <t>VMEMU241</t>
  </si>
  <si>
    <t>VMEMU242</t>
  </si>
  <si>
    <t>VMEMU243</t>
  </si>
  <si>
    <t>VMU2MU25</t>
  </si>
  <si>
    <t>VMECE2</t>
  </si>
  <si>
    <t>VMEMU2</t>
  </si>
  <si>
    <t>VMETI3</t>
  </si>
  <si>
    <t>VMU2MU26</t>
  </si>
  <si>
    <t>VMG2MU1</t>
  </si>
  <si>
    <t>VMU2MU2</t>
  </si>
  <si>
    <t>VMU2MU3</t>
  </si>
  <si>
    <t>VMU2MU4</t>
  </si>
  <si>
    <t>VMU2MU5</t>
  </si>
  <si>
    <t>VMU2MU6</t>
  </si>
  <si>
    <t>VMECC1</t>
  </si>
  <si>
    <t>VMECC2</t>
  </si>
  <si>
    <t>VMEMU3</t>
  </si>
  <si>
    <t>VMU2MU7</t>
  </si>
  <si>
    <t>VMEMU71</t>
  </si>
  <si>
    <t>VMEMU72</t>
  </si>
  <si>
    <t>oral</t>
  </si>
  <si>
    <t>4h</t>
  </si>
  <si>
    <t>REU</t>
  </si>
  <si>
    <t>Résultat sans note</t>
  </si>
  <si>
    <t>DISP</t>
  </si>
  <si>
    <t xml:space="preserve">Obligation de valider le stage (M1: S1 et M2 : résultat sans note) et seuils à 8 (M1: UE et ECUE LV et TICE / M2 : UE) et à 10 (M2 : ECUE LV, TICE, et mémoire). </t>
  </si>
  <si>
    <t xml:space="preserve">M1 S1 : Validation de l'UE si note &gt; ou = à 10/20. Tous les éléments constitutifs de l'UE se compensent sous réserve de validation du seuil à 8 pour LV et validation binaire du stage (mise en situation professionnelle) non compensable et non capitalisable. Les UE se compensent entre elles sous réserve de validation des seuils à 8/20 pour chaque UE. M1 S2 : Validation de l'UE si note &gt; ou = à 10/20. Tous les éléments constitutifs de l'UE se compensent sous réserve de validation du seuil à 8 pour TICE. Les UE se compensent entre elles sous réserve de validation des seuils à 8/20 pour chaque UE. L’UE Mise en situation professionnelle (Stage) est neutralisée pour le semestre 2. </t>
  </si>
  <si>
    <t xml:space="preserve">M2 : Validation de l'UE si note &gt; ou = à 10/20. Tous les éléments constitutifs de l'UE se compensent. Les UE se compensent entre elles sous réserve de validation des seuils à 10 pour LV, TICE, mémoire professionnel et mise en situation professionnelle avec validation binaire du stage (Résultat sans note) et du seuil à 8 pour les autres UE. </t>
  </si>
  <si>
    <t xml:space="preserve">M1 S1 : Validation du semestre 1 si moyenne &gt; ou = à 10/20, et sous réserve de validation des seuils mentionnés ci-dessus.                                                                                                      M1 S2 : Validation du semestre 2 si moyenne &gt; ou = à 10/20, et sous réserve de validation des seuils mentionnés ci-dessus. </t>
  </si>
  <si>
    <t xml:space="preserve">M1 : seuil à 8 au niveau de chaque UE et aux ECUE (LV, TICE) et validation de l'UE mise en situation professionnelle de façon binaire (acquis/non acquis) du semestre 1. L’UE mise en situation professionnelle du semestre 2 est neutralisée. M2 : annualisation de la formation. Année validée si moyenne &gt; ou = à 10/20 et sous réserve de validation des seuils à 8 pour toutes les UE sauf mise en situation professionnelle, stage de façon binaire (acquis/non acquis), mémoire, et pour les éléments constitutifs LV et TICE : seuil à 10.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</si>
</sst>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24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Wingdings"/>
      <charset val="2"/>
    </font>
    <font>
      <b/>
      <sz val="14"/>
      <color theme="1"/>
      <name val="Calibri"/>
      <family val="2"/>
    </font>
    <font>
      <sz val="14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8"/>
      <color rgb="FF000000"/>
      <name val="Segoe U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23" fillId="0" borderId="0" applyNumberFormat="0" applyFill="0" applyBorder="0" applyAlignment="0" applyProtection="0"/>
  </cellStyleXfs>
  <cellXfs count="150">
    <xf numFmtId="0" fontId="0" fillId="0" borderId="0" xfId="0"/>
    <xf numFmtId="0" fontId="0" fillId="0" borderId="0" xfId="0" applyBorder="1"/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3" fillId="0" borderId="1" xfId="0" applyFont="1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1" xfId="0" applyBorder="1"/>
    <xf numFmtId="0" fontId="0" fillId="2" borderId="0" xfId="0" applyFill="1"/>
    <xf numFmtId="0" fontId="8" fillId="2" borderId="0" xfId="0" applyFont="1" applyFill="1"/>
    <xf numFmtId="0" fontId="9" fillId="2" borderId="0" xfId="0" applyFont="1" applyFill="1" applyBorder="1" applyAlignment="1">
      <alignment horizontal="center"/>
    </xf>
    <xf numFmtId="0" fontId="0" fillId="0" borderId="3" xfId="0" applyBorder="1"/>
    <xf numFmtId="0" fontId="0" fillId="0" borderId="0" xfId="0" applyFont="1"/>
    <xf numFmtId="0" fontId="12" fillId="0" borderId="2" xfId="0" applyFont="1" applyBorder="1"/>
    <xf numFmtId="0" fontId="0" fillId="0" borderId="0" xfId="0" applyFont="1" applyAlignment="1">
      <alignment horizontal="left"/>
    </xf>
    <xf numFmtId="0" fontId="4" fillId="0" borderId="0" xfId="0" applyFont="1" applyFill="1" applyBorder="1" applyAlignment="1" applyProtection="1">
      <alignment vertical="center"/>
    </xf>
    <xf numFmtId="0" fontId="22" fillId="0" borderId="1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0" fontId="17" fillId="0" borderId="1" xfId="0" applyFont="1" applyBorder="1" applyAlignment="1">
      <alignment horizontal="left" vertical="center" indent="1"/>
    </xf>
    <xf numFmtId="0" fontId="17" fillId="0" borderId="2" xfId="0" applyFont="1" applyBorder="1" applyAlignment="1">
      <alignment horizontal="left" vertical="center" indent="1"/>
    </xf>
    <xf numFmtId="0" fontId="0" fillId="0" borderId="2" xfId="0" applyBorder="1"/>
    <xf numFmtId="0" fontId="0" fillId="2" borderId="0" xfId="0" applyFont="1" applyFill="1" applyBorder="1"/>
    <xf numFmtId="0" fontId="0" fillId="2" borderId="0" xfId="0" applyFont="1" applyFill="1"/>
    <xf numFmtId="0" fontId="0" fillId="2" borderId="0" xfId="0" applyFont="1" applyFill="1" applyBorder="1" applyAlignment="1">
      <alignment horizontal="left"/>
    </xf>
    <xf numFmtId="0" fontId="0" fillId="2" borderId="0" xfId="0" applyFont="1" applyFill="1" applyAlignment="1">
      <alignment horizontal="left"/>
    </xf>
    <xf numFmtId="0" fontId="0" fillId="2" borderId="0" xfId="0" applyFill="1" applyBorder="1"/>
    <xf numFmtId="0" fontId="18" fillId="0" borderId="0" xfId="0" applyFont="1" applyFill="1" applyBorder="1" applyAlignment="1" applyProtection="1">
      <alignment vertical="center"/>
    </xf>
    <xf numFmtId="0" fontId="18" fillId="0" borderId="9" xfId="0" applyFont="1" applyFill="1" applyBorder="1" applyAlignment="1" applyProtection="1">
      <alignment vertical="center"/>
    </xf>
    <xf numFmtId="0" fontId="0" fillId="0" borderId="0" xfId="0" applyProtection="1"/>
    <xf numFmtId="0" fontId="11" fillId="0" borderId="1" xfId="0" applyFont="1" applyFill="1" applyBorder="1" applyAlignment="1" applyProtection="1">
      <alignment vertical="center"/>
    </xf>
    <xf numFmtId="0" fontId="24" fillId="0" borderId="1" xfId="0" applyFont="1" applyFill="1" applyBorder="1" applyAlignment="1" applyProtection="1">
      <alignment horizontal="left"/>
    </xf>
    <xf numFmtId="0" fontId="11" fillId="0" borderId="1" xfId="0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 indent="2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2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6" fillId="0" borderId="0" xfId="0" applyFont="1" applyProtection="1"/>
    <xf numFmtId="0" fontId="0" fillId="0" borderId="1" xfId="0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1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5" fillId="0" borderId="5" xfId="0" applyFont="1" applyBorder="1" applyAlignment="1" applyProtection="1"/>
    <xf numFmtId="0" fontId="10" fillId="0" borderId="5" xfId="0" applyFont="1" applyBorder="1" applyAlignment="1" applyProtection="1"/>
    <xf numFmtId="0" fontId="10" fillId="0" borderId="6" xfId="0" applyFont="1" applyBorder="1" applyAlignment="1" applyProtection="1"/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left" vertical="center" indent="1"/>
    </xf>
    <xf numFmtId="0" fontId="2" fillId="0" borderId="9" xfId="0" applyFont="1" applyFill="1" applyBorder="1" applyAlignment="1" applyProtection="1">
      <alignment horizontal="left" vertical="center" wrapText="1" indent="1"/>
    </xf>
    <xf numFmtId="0" fontId="2" fillId="0" borderId="9" xfId="0" applyFont="1" applyFill="1" applyBorder="1" applyAlignment="1" applyProtection="1">
      <alignment vertical="center" wrapText="1"/>
    </xf>
    <xf numFmtId="0" fontId="2" fillId="0" borderId="9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16" fillId="6" borderId="1" xfId="0" applyFont="1" applyFill="1" applyBorder="1" applyAlignment="1" applyProtection="1">
      <alignment vertical="center"/>
      <protection locked="0"/>
    </xf>
    <xf numFmtId="0" fontId="1" fillId="6" borderId="1" xfId="0" applyFont="1" applyFill="1" applyBorder="1" applyAlignment="1" applyProtection="1">
      <alignment vertical="center"/>
      <protection locked="0"/>
    </xf>
    <xf numFmtId="0" fontId="28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Protection="1">
      <protection locked="0"/>
    </xf>
    <xf numFmtId="0" fontId="11" fillId="0" borderId="1" xfId="0" applyFont="1" applyBorder="1" applyAlignment="1" applyProtection="1">
      <alignment vertical="center"/>
      <protection locked="0"/>
    </xf>
    <xf numFmtId="0" fontId="29" fillId="0" borderId="1" xfId="0" applyFont="1" applyBorder="1" applyAlignment="1" applyProtection="1">
      <alignment vertical="center"/>
      <protection locked="0"/>
    </xf>
    <xf numFmtId="0" fontId="18" fillId="0" borderId="7" xfId="0" applyFont="1" applyFill="1" applyBorder="1" applyAlignment="1" applyProtection="1">
      <alignment vertical="center"/>
      <protection locked="0"/>
    </xf>
    <xf numFmtId="0" fontId="19" fillId="2" borderId="9" xfId="0" applyFont="1" applyFill="1" applyBorder="1" applyAlignment="1" applyProtection="1">
      <alignment horizontal="left"/>
      <protection locked="0"/>
    </xf>
    <xf numFmtId="0" fontId="19" fillId="2" borderId="1" xfId="0" applyFont="1" applyFill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21" fillId="2" borderId="0" xfId="0" applyFont="1" applyFill="1" applyBorder="1" applyAlignment="1">
      <alignment horizontal="left"/>
    </xf>
    <xf numFmtId="0" fontId="13" fillId="3" borderId="2" xfId="0" applyFont="1" applyFill="1" applyBorder="1" applyAlignment="1">
      <alignment horizontal="center"/>
    </xf>
    <xf numFmtId="0" fontId="13" fillId="3" borderId="3" xfId="0" applyFont="1" applyFill="1" applyBorder="1" applyAlignment="1">
      <alignment horizontal="center"/>
    </xf>
    <xf numFmtId="0" fontId="13" fillId="3" borderId="12" xfId="0" applyFont="1" applyFill="1" applyBorder="1" applyAlignment="1">
      <alignment horizontal="center"/>
    </xf>
    <xf numFmtId="0" fontId="13" fillId="3" borderId="13" xfId="0" applyFont="1" applyFill="1" applyBorder="1" applyAlignment="1">
      <alignment horizontal="center"/>
    </xf>
    <xf numFmtId="0" fontId="0" fillId="0" borderId="8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4" fillId="5" borderId="10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18" fillId="0" borderId="2" xfId="0" applyFont="1" applyFill="1" applyBorder="1" applyAlignment="1" applyProtection="1">
      <alignment vertical="center"/>
      <protection locked="0"/>
    </xf>
    <xf numFmtId="0" fontId="18" fillId="0" borderId="3" xfId="0" applyFont="1" applyFill="1" applyBorder="1" applyAlignment="1" applyProtection="1">
      <alignment vertical="center"/>
      <protection locked="0"/>
    </xf>
    <xf numFmtId="0" fontId="18" fillId="0" borderId="4" xfId="0" applyFont="1" applyFill="1" applyBorder="1" applyAlignment="1" applyProtection="1">
      <alignment vertical="center"/>
      <protection locked="0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left" vertical="center"/>
    </xf>
    <xf numFmtId="0" fontId="10" fillId="4" borderId="12" xfId="0" applyFont="1" applyFill="1" applyBorder="1" applyAlignment="1">
      <alignment horizontal="left" vertical="center"/>
    </xf>
    <xf numFmtId="0" fontId="10" fillId="4" borderId="13" xfId="0" applyFont="1" applyFill="1" applyBorder="1" applyAlignment="1">
      <alignment horizontal="left" vertical="center"/>
    </xf>
    <xf numFmtId="0" fontId="10" fillId="4" borderId="10" xfId="0" applyFont="1" applyFill="1" applyBorder="1" applyAlignment="1">
      <alignment horizontal="left" vertical="center"/>
    </xf>
    <xf numFmtId="0" fontId="10" fillId="4" borderId="0" xfId="0" applyFont="1" applyFill="1" applyBorder="1" applyAlignment="1">
      <alignment horizontal="left" vertical="center"/>
    </xf>
    <xf numFmtId="0" fontId="10" fillId="4" borderId="14" xfId="0" applyFont="1" applyFill="1" applyBorder="1" applyAlignment="1">
      <alignment horizontal="left" vertical="center"/>
    </xf>
    <xf numFmtId="0" fontId="8" fillId="2" borderId="11" xfId="0" applyFont="1" applyFill="1" applyBorder="1" applyAlignment="1" applyProtection="1">
      <alignment horizontal="left" vertical="center"/>
      <protection locked="0"/>
    </xf>
    <xf numFmtId="0" fontId="8" fillId="2" borderId="12" xfId="0" applyFont="1" applyFill="1" applyBorder="1" applyAlignment="1" applyProtection="1">
      <alignment horizontal="left" vertical="center"/>
      <protection locked="0"/>
    </xf>
    <xf numFmtId="0" fontId="8" fillId="2" borderId="13" xfId="0" applyFont="1" applyFill="1" applyBorder="1" applyAlignment="1" applyProtection="1">
      <alignment horizontal="left" vertical="center"/>
      <protection locked="0"/>
    </xf>
    <xf numFmtId="0" fontId="0" fillId="2" borderId="11" xfId="0" applyFont="1" applyFill="1" applyBorder="1" applyAlignment="1" applyProtection="1">
      <alignment horizontal="left" vertical="center"/>
      <protection locked="0"/>
    </xf>
    <xf numFmtId="0" fontId="0" fillId="2" borderId="12" xfId="0" applyFont="1" applyFill="1" applyBorder="1" applyAlignment="1" applyProtection="1">
      <alignment horizontal="left" vertical="center"/>
      <protection locked="0"/>
    </xf>
    <xf numFmtId="0" fontId="0" fillId="2" borderId="13" xfId="0" applyFont="1" applyFill="1" applyBorder="1" applyAlignment="1" applyProtection="1">
      <alignment horizontal="left" vertical="center"/>
      <protection locked="0"/>
    </xf>
    <xf numFmtId="0" fontId="23" fillId="0" borderId="8" xfId="1" applyBorder="1"/>
    <xf numFmtId="0" fontId="23" fillId="0" borderId="5" xfId="1" applyBorder="1"/>
    <xf numFmtId="0" fontId="23" fillId="0" borderId="6" xfId="1" applyBorder="1"/>
    <xf numFmtId="0" fontId="0" fillId="0" borderId="8" xfId="0" applyBorder="1"/>
    <xf numFmtId="0" fontId="0" fillId="0" borderId="5" xfId="0" applyBorder="1"/>
    <xf numFmtId="0" fontId="0" fillId="0" borderId="6" xfId="0" applyBorder="1"/>
    <xf numFmtId="0" fontId="23" fillId="0" borderId="11" xfId="1" applyBorder="1" applyAlignment="1">
      <alignment vertical="center" wrapText="1"/>
    </xf>
    <xf numFmtId="0" fontId="23" fillId="0" borderId="12" xfId="1" applyBorder="1" applyAlignment="1">
      <alignment vertical="center"/>
    </xf>
    <xf numFmtId="0" fontId="23" fillId="0" borderId="13" xfId="1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13" fillId="3" borderId="0" xfId="0" applyFont="1" applyFill="1" applyBorder="1" applyAlignment="1" applyProtection="1">
      <alignment horizontal="center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2" xfId="0" applyFont="1" applyFill="1" applyBorder="1" applyAlignment="1" applyProtection="1">
      <alignment horizontal="left" vertical="center"/>
    </xf>
    <xf numFmtId="0" fontId="4" fillId="0" borderId="3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horizontal="left" vertical="center"/>
    </xf>
    <xf numFmtId="0" fontId="24" fillId="6" borderId="1" xfId="0" applyFont="1" applyFill="1" applyBorder="1" applyAlignment="1" applyProtection="1">
      <alignment horizontal="center"/>
      <protection locked="0"/>
    </xf>
    <xf numFmtId="0" fontId="11" fillId="0" borderId="2" xfId="0" applyFont="1" applyFill="1" applyBorder="1" applyAlignment="1" applyProtection="1">
      <alignment horizontal="left" vertical="center"/>
    </xf>
    <xf numFmtId="0" fontId="11" fillId="0" borderId="3" xfId="0" applyFont="1" applyFill="1" applyBorder="1" applyAlignment="1" applyProtection="1">
      <alignment horizontal="left" vertical="center"/>
    </xf>
    <xf numFmtId="0" fontId="24" fillId="6" borderId="2" xfId="0" applyFont="1" applyFill="1" applyBorder="1" applyAlignment="1" applyProtection="1">
      <alignment horizontal="center"/>
      <protection locked="0"/>
    </xf>
    <xf numFmtId="0" fontId="24" fillId="6" borderId="3" xfId="0" applyFont="1" applyFill="1" applyBorder="1" applyAlignment="1" applyProtection="1">
      <alignment horizontal="center"/>
      <protection locked="0"/>
    </xf>
    <xf numFmtId="0" fontId="24" fillId="6" borderId="4" xfId="0" applyFont="1" applyFill="1" applyBorder="1" applyAlignment="1" applyProtection="1">
      <alignment horizontal="center"/>
      <protection locked="0"/>
    </xf>
    <xf numFmtId="0" fontId="16" fillId="6" borderId="2" xfId="0" applyFont="1" applyFill="1" applyBorder="1" applyAlignment="1" applyProtection="1">
      <alignment horizontal="center" vertical="center"/>
      <protection locked="0"/>
    </xf>
    <xf numFmtId="0" fontId="16" fillId="6" borderId="4" xfId="0" applyFont="1" applyFill="1" applyBorder="1" applyAlignment="1" applyProtection="1">
      <alignment horizontal="center" vertical="center"/>
      <protection locked="0"/>
    </xf>
    <xf numFmtId="0" fontId="11" fillId="6" borderId="2" xfId="0" applyFont="1" applyFill="1" applyBorder="1" applyAlignment="1" applyProtection="1">
      <alignment horizontal="left" vertical="center"/>
      <protection locked="0"/>
    </xf>
    <xf numFmtId="0" fontId="11" fillId="6" borderId="3" xfId="0" applyFont="1" applyFill="1" applyBorder="1" applyAlignment="1" applyProtection="1">
      <alignment horizontal="left" vertical="center"/>
      <protection locked="0"/>
    </xf>
    <xf numFmtId="0" fontId="11" fillId="6" borderId="4" xfId="0" applyFont="1" applyFill="1" applyBorder="1" applyAlignment="1" applyProtection="1">
      <alignment horizontal="left" vertical="center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</cellXfs>
  <cellStyles count="2">
    <cellStyle name="Lien hypertexte" xfId="1" builtinId="8"/>
    <cellStyle name="Normal" xfId="0" builtinId="0"/>
  </cellStyles>
  <dxfs count="24"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</dxfs>
  <tableStyles count="0" defaultTableStyle="TableStyleMedium2" defaultPivotStyle="PivotStyleLight16"/>
  <colors>
    <mruColors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ctrlProps/ctrlProp1.xml><?xml version="1.0" encoding="utf-8"?>
<formControlPr xmlns="http://schemas.microsoft.com/office/spreadsheetml/2009/9/main" objectType="Radio" checked="Checked" firstButton="1" fmlaLink="$A$1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checked="Checked" firstButton="1" fmlaLink="$A$11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checked="Checked" firstButton="1" fmlaLink="$A$11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38913" name="Option Button 1" hidden="1">
              <a:extLst>
                <a:ext uri="{63B3BB69-23CF-44E3-9099-C40C66FF867C}">
                  <a14:compatExt spid="_x0000_s389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38914" name="Option Button 2" hidden="1">
              <a:extLst>
                <a:ext uri="{63B3BB69-23CF-44E3-9099-C40C66FF867C}">
                  <a14:compatExt spid="_x0000_s389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38915" name="Option Button 3" hidden="1">
              <a:extLst>
                <a:ext uri="{63B3BB69-23CF-44E3-9099-C40C66FF867C}">
                  <a14:compatExt spid="_x0000_s389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3249" name="Option Button 1" hidden="1">
              <a:extLst>
                <a:ext uri="{63B3BB69-23CF-44E3-9099-C40C66FF867C}">
                  <a14:compatExt spid="_x0000_s532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3250" name="Option Button 2" hidden="1">
              <a:extLst>
                <a:ext uri="{63B3BB69-23CF-44E3-9099-C40C66FF867C}">
                  <a14:compatExt spid="_x0000_s532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3251" name="Option Button 3" hidden="1">
              <a:extLst>
                <a:ext uri="{63B3BB69-23CF-44E3-9099-C40C66FF867C}">
                  <a14:compatExt spid="_x0000_s532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49153" name="Option Button 1" hidden="1">
              <a:extLst>
                <a:ext uri="{63B3BB69-23CF-44E3-9099-C40C66FF867C}">
                  <a14:compatExt spid="_x0000_s49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49154" name="Option Button 2" hidden="1">
              <a:extLst>
                <a:ext uri="{63B3BB69-23CF-44E3-9099-C40C66FF867C}">
                  <a14:compatExt spid="_x0000_s49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49155" name="Option Button 3" hidden="1">
              <a:extLst>
                <a:ext uri="{63B3BB69-23CF-44E3-9099-C40C66FF867C}">
                  <a14:compatExt spid="_x0000_s49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Mes%20Documents/DEVE/Cellule%20APOGEE/2018%20MODULO/MCC/Mod&#232;le%20MCC-L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an-francoistrubert/Dropbox/DOSSIER%20MUSIQUE%202014/2018-2019/Services%202018-2019/CC/M:/Volumes/Mes%20Documents/DEVE/Cellule%20APOGEE/2018%20MODULO/MCC/Mod&#232;le%20MCC-L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s"/>
      <sheetName val="Fiche générale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00771847&amp;dateTexte=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omments" Target="../comments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omments" Target="../comments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1"/>
  <dimension ref="A1:J29"/>
  <sheetViews>
    <sheetView showGridLines="0" topLeftCell="A3" workbookViewId="0">
      <selection activeCell="A10" sqref="A10:I10"/>
    </sheetView>
  </sheetViews>
  <sheetFormatPr baseColWidth="10" defaultRowHeight="15" x14ac:dyDescent="0.25"/>
  <cols>
    <col min="1" max="1" width="26.140625" customWidth="1"/>
    <col min="2" max="2" width="27.42578125" customWidth="1"/>
    <col min="3" max="3" width="18.85546875" bestFit="1" customWidth="1"/>
    <col min="10" max="10" width="5.42578125" style="1" customWidth="1"/>
  </cols>
  <sheetData>
    <row r="1" spans="1:10" ht="23.25" x14ac:dyDescent="0.35">
      <c r="A1" s="82" t="s">
        <v>179</v>
      </c>
      <c r="B1" s="83"/>
      <c r="C1" s="84"/>
      <c r="D1" s="84"/>
      <c r="E1" s="84"/>
      <c r="F1" s="84"/>
      <c r="G1" s="84"/>
      <c r="H1" s="84"/>
      <c r="I1" s="85"/>
      <c r="J1" s="24"/>
    </row>
    <row r="2" spans="1:10" s="16" customFormat="1" ht="24.95" customHeight="1" x14ac:dyDescent="0.5">
      <c r="A2" s="29" t="s">
        <v>40</v>
      </c>
      <c r="B2" s="76" t="s">
        <v>17</v>
      </c>
      <c r="C2" s="81"/>
      <c r="D2" s="81"/>
      <c r="E2" s="81"/>
      <c r="F2" s="81"/>
      <c r="G2" s="81"/>
      <c r="H2" s="81"/>
      <c r="I2" s="81"/>
      <c r="J2" s="17"/>
    </row>
    <row r="3" spans="1:10" s="15" customFormat="1" ht="24.95" customHeight="1" x14ac:dyDescent="0.5">
      <c r="A3" s="30" t="s">
        <v>38</v>
      </c>
      <c r="B3" s="92" t="s">
        <v>89</v>
      </c>
      <c r="C3" s="93"/>
      <c r="D3" s="93"/>
      <c r="E3" s="93"/>
      <c r="F3" s="93"/>
      <c r="G3" s="93"/>
      <c r="H3" s="93"/>
      <c r="I3" s="94"/>
      <c r="J3" s="25"/>
    </row>
    <row r="4" spans="1:10" s="15" customFormat="1" ht="24.95" customHeight="1" x14ac:dyDescent="0.5">
      <c r="A4" s="30" t="s">
        <v>172</v>
      </c>
      <c r="B4" s="38" t="str">
        <f>IF(AND(B2="IAE",B3="Management et commerce international"),"GMMC18",IFERROR(VLOOKUP(B3,tab_code_dip,2,FALSE),"-"))</f>
        <v>VMM2D18</v>
      </c>
      <c r="C4" s="37"/>
      <c r="D4" s="37"/>
      <c r="E4" s="37"/>
      <c r="F4" s="37"/>
      <c r="G4" s="37"/>
      <c r="H4" s="37"/>
      <c r="I4" s="37"/>
      <c r="J4" s="25"/>
    </row>
    <row r="5" spans="1:10" s="15" customFormat="1" ht="24.95" customHeight="1" x14ac:dyDescent="0.5">
      <c r="A5" s="29" t="s">
        <v>57</v>
      </c>
      <c r="B5" s="77" t="s">
        <v>184</v>
      </c>
      <c r="C5" s="23" t="s">
        <v>178</v>
      </c>
      <c r="D5" s="28"/>
      <c r="E5" s="28"/>
      <c r="F5" s="28"/>
      <c r="G5" s="28"/>
      <c r="H5" s="28"/>
      <c r="I5" s="28"/>
      <c r="J5" s="25"/>
    </row>
    <row r="6" spans="1:10" s="15" customFormat="1" ht="24.95" customHeight="1" x14ac:dyDescent="0.5">
      <c r="A6" s="29" t="s">
        <v>58</v>
      </c>
      <c r="B6" s="78"/>
      <c r="C6" s="23" t="s">
        <v>177</v>
      </c>
      <c r="D6" s="28"/>
      <c r="E6" s="28"/>
      <c r="F6" s="28"/>
      <c r="G6" s="28"/>
      <c r="H6" s="28"/>
      <c r="I6" s="28"/>
      <c r="J6" s="25"/>
    </row>
    <row r="7" spans="1:10" ht="20.100000000000001" customHeight="1" x14ac:dyDescent="0.25">
      <c r="A7" s="95" t="s">
        <v>46</v>
      </c>
      <c r="B7" s="96"/>
      <c r="C7" s="96"/>
      <c r="D7" s="96"/>
      <c r="E7" s="96"/>
      <c r="F7" s="96"/>
      <c r="G7" s="96"/>
      <c r="H7" s="96"/>
      <c r="I7" s="97"/>
    </row>
    <row r="8" spans="1:10" x14ac:dyDescent="0.25">
      <c r="A8" s="20" t="s">
        <v>41</v>
      </c>
      <c r="B8" s="18"/>
      <c r="C8" s="18"/>
      <c r="D8" s="18"/>
      <c r="E8" s="18"/>
      <c r="F8" s="18"/>
      <c r="G8" s="18"/>
      <c r="H8" s="18"/>
      <c r="I8" s="18"/>
    </row>
    <row r="9" spans="1:10" s="19" customFormat="1" x14ac:dyDescent="0.25">
      <c r="A9" s="98" t="s">
        <v>42</v>
      </c>
      <c r="B9" s="99"/>
      <c r="C9" s="99"/>
      <c r="D9" s="99"/>
      <c r="E9" s="99"/>
      <c r="F9" s="99"/>
      <c r="G9" s="99"/>
      <c r="H9" s="99"/>
      <c r="I9" s="100"/>
      <c r="J9" s="26"/>
    </row>
    <row r="10" spans="1:10" s="33" customFormat="1" x14ac:dyDescent="0.25">
      <c r="A10" s="104" t="s">
        <v>282</v>
      </c>
      <c r="B10" s="105"/>
      <c r="C10" s="105"/>
      <c r="D10" s="105"/>
      <c r="E10" s="105"/>
      <c r="F10" s="105"/>
      <c r="G10" s="105"/>
      <c r="H10" s="105"/>
      <c r="I10" s="106"/>
      <c r="J10" s="32"/>
    </row>
    <row r="11" spans="1:10" s="19" customFormat="1" x14ac:dyDescent="0.25">
      <c r="A11" s="86" t="s">
        <v>283</v>
      </c>
      <c r="B11" s="87"/>
      <c r="C11" s="87"/>
      <c r="D11" s="87"/>
      <c r="E11" s="87"/>
      <c r="F11" s="87"/>
      <c r="G11" s="87"/>
      <c r="H11" s="87"/>
      <c r="I11" s="88"/>
      <c r="J11" s="26"/>
    </row>
    <row r="12" spans="1:10" s="19" customFormat="1" x14ac:dyDescent="0.25">
      <c r="A12" s="101" t="s">
        <v>43</v>
      </c>
      <c r="B12" s="102"/>
      <c r="C12" s="102"/>
      <c r="D12" s="102"/>
      <c r="E12" s="102"/>
      <c r="F12" s="102"/>
      <c r="G12" s="102"/>
      <c r="H12" s="102"/>
      <c r="I12" s="103"/>
      <c r="J12" s="26"/>
    </row>
    <row r="13" spans="1:10" s="33" customFormat="1" x14ac:dyDescent="0.25">
      <c r="A13" s="104" t="s">
        <v>284</v>
      </c>
      <c r="B13" s="105"/>
      <c r="C13" s="105"/>
      <c r="D13" s="105"/>
      <c r="E13" s="105"/>
      <c r="F13" s="105"/>
      <c r="G13" s="105"/>
      <c r="H13" s="105"/>
      <c r="I13" s="106"/>
      <c r="J13" s="32"/>
    </row>
    <row r="14" spans="1:10" s="19" customFormat="1" x14ac:dyDescent="0.25">
      <c r="A14" s="86" t="s">
        <v>229</v>
      </c>
      <c r="B14" s="87"/>
      <c r="C14" s="87"/>
      <c r="D14" s="87"/>
      <c r="E14" s="87"/>
      <c r="F14" s="87"/>
      <c r="G14" s="87"/>
      <c r="H14" s="87"/>
      <c r="I14" s="88"/>
      <c r="J14" s="26"/>
    </row>
    <row r="15" spans="1:10" s="21" customFormat="1" x14ac:dyDescent="0.25">
      <c r="A15" s="101" t="s">
        <v>44</v>
      </c>
      <c r="B15" s="102"/>
      <c r="C15" s="102"/>
      <c r="D15" s="102"/>
      <c r="E15" s="102"/>
      <c r="F15" s="102"/>
      <c r="G15" s="102"/>
      <c r="H15" s="102"/>
      <c r="I15" s="103"/>
      <c r="J15" s="27"/>
    </row>
    <row r="16" spans="1:10" s="35" customFormat="1" x14ac:dyDescent="0.25">
      <c r="A16" s="104" t="s">
        <v>230</v>
      </c>
      <c r="B16" s="105"/>
      <c r="C16" s="105"/>
      <c r="D16" s="105"/>
      <c r="E16" s="105"/>
      <c r="F16" s="105"/>
      <c r="G16" s="105"/>
      <c r="H16" s="105"/>
      <c r="I16" s="106"/>
      <c r="J16" s="34"/>
    </row>
    <row r="17" spans="1:10" s="19" customFormat="1" x14ac:dyDescent="0.25">
      <c r="A17" s="86" t="s">
        <v>285</v>
      </c>
      <c r="B17" s="87"/>
      <c r="C17" s="87"/>
      <c r="D17" s="87"/>
      <c r="E17" s="87"/>
      <c r="F17" s="87"/>
      <c r="G17" s="87"/>
      <c r="H17" s="87"/>
      <c r="I17" s="88"/>
      <c r="J17" s="26"/>
    </row>
    <row r="18" spans="1:10" s="21" customFormat="1" x14ac:dyDescent="0.25">
      <c r="A18" s="101" t="s">
        <v>45</v>
      </c>
      <c r="B18" s="102"/>
      <c r="C18" s="102"/>
      <c r="D18" s="102"/>
      <c r="E18" s="102"/>
      <c r="F18" s="102"/>
      <c r="G18" s="102"/>
      <c r="H18" s="102"/>
      <c r="I18" s="103"/>
      <c r="J18" s="27"/>
    </row>
    <row r="19" spans="1:10" s="35" customFormat="1" x14ac:dyDescent="0.25">
      <c r="A19" s="104" t="s">
        <v>281</v>
      </c>
      <c r="B19" s="105"/>
      <c r="C19" s="105"/>
      <c r="D19" s="105"/>
      <c r="E19" s="105"/>
      <c r="F19" s="105"/>
      <c r="G19" s="105"/>
      <c r="H19" s="105"/>
      <c r="I19" s="106"/>
      <c r="J19" s="34"/>
    </row>
    <row r="20" spans="1:10" s="19" customFormat="1" x14ac:dyDescent="0.25">
      <c r="A20" s="86"/>
      <c r="B20" s="87"/>
      <c r="C20" s="87"/>
      <c r="D20" s="87"/>
      <c r="E20" s="87"/>
      <c r="F20" s="87"/>
      <c r="G20" s="87"/>
      <c r="H20" s="87"/>
      <c r="I20" s="88"/>
      <c r="J20" s="26"/>
    </row>
    <row r="21" spans="1:10" ht="20.100000000000001" customHeight="1" x14ac:dyDescent="0.25">
      <c r="A21" s="89" t="s">
        <v>47</v>
      </c>
      <c r="B21" s="90"/>
      <c r="C21" s="90"/>
      <c r="D21" s="90"/>
      <c r="E21" s="90"/>
      <c r="F21" s="90"/>
      <c r="G21" s="90"/>
      <c r="H21" s="90"/>
      <c r="I21" s="91"/>
    </row>
    <row r="22" spans="1:10" s="15" customFormat="1" x14ac:dyDescent="0.25">
      <c r="A22" s="107" t="s">
        <v>231</v>
      </c>
      <c r="B22" s="108"/>
      <c r="C22" s="108"/>
      <c r="D22" s="108"/>
      <c r="E22" s="108"/>
      <c r="F22" s="108"/>
      <c r="G22" s="108"/>
      <c r="H22" s="108"/>
      <c r="I22" s="109"/>
      <c r="J22" s="36"/>
    </row>
    <row r="23" spans="1:10" x14ac:dyDescent="0.25">
      <c r="A23" s="86"/>
      <c r="B23" s="87"/>
      <c r="C23" s="87"/>
      <c r="D23" s="87"/>
      <c r="E23" s="87"/>
      <c r="F23" s="87"/>
      <c r="G23" s="87"/>
      <c r="H23" s="87"/>
      <c r="I23" s="88"/>
    </row>
    <row r="24" spans="1:10" ht="20.100000000000001" customHeight="1" x14ac:dyDescent="0.25">
      <c r="A24" s="89" t="s">
        <v>48</v>
      </c>
      <c r="B24" s="90"/>
      <c r="C24" s="90"/>
      <c r="D24" s="90"/>
      <c r="E24" s="90"/>
      <c r="F24" s="90"/>
      <c r="G24" s="90"/>
      <c r="H24" s="90"/>
      <c r="I24" s="91"/>
    </row>
    <row r="25" spans="1:10" ht="20.100000000000001" customHeight="1" x14ac:dyDescent="0.25">
      <c r="A25" s="119" t="s">
        <v>168</v>
      </c>
      <c r="B25" s="120"/>
      <c r="C25" s="120"/>
      <c r="D25" s="120"/>
      <c r="E25" s="120"/>
      <c r="F25" s="120"/>
      <c r="G25" s="120"/>
      <c r="H25" s="120"/>
      <c r="I25" s="121"/>
    </row>
    <row r="26" spans="1:10" ht="15" customHeight="1" x14ac:dyDescent="0.25">
      <c r="A26" s="113" t="s">
        <v>169</v>
      </c>
      <c r="B26" s="114"/>
      <c r="C26" s="114"/>
      <c r="D26" s="114"/>
      <c r="E26" s="114"/>
      <c r="F26" s="114"/>
      <c r="G26" s="114"/>
      <c r="H26" s="114"/>
      <c r="I26" s="115"/>
    </row>
    <row r="27" spans="1:10" ht="20.100000000000001" customHeight="1" x14ac:dyDescent="0.25">
      <c r="A27" s="89" t="s">
        <v>167</v>
      </c>
      <c r="B27" s="90"/>
      <c r="C27" s="90"/>
      <c r="D27" s="90"/>
      <c r="E27" s="90"/>
      <c r="F27" s="90"/>
      <c r="G27" s="90"/>
      <c r="H27" s="90"/>
      <c r="I27" s="91"/>
    </row>
    <row r="28" spans="1:10" ht="26.25" customHeight="1" x14ac:dyDescent="0.25">
      <c r="A28" s="116" t="s">
        <v>170</v>
      </c>
      <c r="B28" s="117"/>
      <c r="C28" s="117"/>
      <c r="D28" s="117"/>
      <c r="E28" s="117"/>
      <c r="F28" s="117"/>
      <c r="G28" s="117"/>
      <c r="H28" s="117"/>
      <c r="I28" s="118"/>
    </row>
    <row r="29" spans="1:10" x14ac:dyDescent="0.25">
      <c r="A29" s="110" t="s">
        <v>171</v>
      </c>
      <c r="B29" s="111"/>
      <c r="C29" s="111"/>
      <c r="D29" s="111"/>
      <c r="E29" s="111"/>
      <c r="F29" s="111"/>
      <c r="G29" s="111"/>
      <c r="H29" s="111"/>
      <c r="I29" s="112"/>
    </row>
  </sheetData>
  <sheetProtection algorithmName="SHA-512" hashValue="RxP5bxKWGkLDVnUmqKvtlYh1qZ+HiBarbR6wtovpkKDj+0EKWoAe+RRdsEN4CG4DGIpm2ArOzpQuZqaYQ0dhtQ==" saltValue="n7eFgAcLINtSseW9RQcWjA==" spinCount="100000" sheet="1" objects="1" scenarios="1"/>
  <mergeCells count="25">
    <mergeCell ref="A29:I29"/>
    <mergeCell ref="A26:I26"/>
    <mergeCell ref="A14:I14"/>
    <mergeCell ref="A27:I27"/>
    <mergeCell ref="A28:I28"/>
    <mergeCell ref="A25:I25"/>
    <mergeCell ref="A19:I19"/>
    <mergeCell ref="A16:I16"/>
    <mergeCell ref="A17:I17"/>
    <mergeCell ref="A20:I20"/>
    <mergeCell ref="C2:I2"/>
    <mergeCell ref="A1:I1"/>
    <mergeCell ref="A23:I23"/>
    <mergeCell ref="A24:I24"/>
    <mergeCell ref="B3:I3"/>
    <mergeCell ref="A7:I7"/>
    <mergeCell ref="A11:I11"/>
    <mergeCell ref="A9:I9"/>
    <mergeCell ref="A12:I12"/>
    <mergeCell ref="A15:I15"/>
    <mergeCell ref="A18:I18"/>
    <mergeCell ref="A21:I21"/>
    <mergeCell ref="A13:I13"/>
    <mergeCell ref="A10:I10"/>
    <mergeCell ref="A22:I22"/>
  </mergeCells>
  <phoneticPr fontId="20" type="noConversion"/>
  <dataValidations count="3">
    <dataValidation type="list" allowBlank="1" showInputMessage="1" showErrorMessage="1" errorTitle="Composante" error="Utiliser la liste déroulante" promptTitle="Composante" prompt="Utiliser la liste déroulante" sqref="B2">
      <formula1>liste_cmp</formula1>
    </dataValidation>
    <dataValidation type="list" allowBlank="1" showInputMessage="1" showErrorMessage="1" errorTitle="Session" error="Utiliser la liste déroulante" promptTitle="Session" prompt="Utiliser la liste dérourante" sqref="B5:B6">
      <formula1>"Session unique, Deux sessions"</formula1>
    </dataValidation>
    <dataValidation type="list" allowBlank="1" showInputMessage="1" showErrorMessage="1" sqref="B3:I3">
      <formula1>INDIRECT($B$2)</formula1>
    </dataValidation>
  </dataValidations>
  <hyperlinks>
    <hyperlink ref="A29:I29" r:id="rId1" display="Arrêté du 25 avril 2002 relatif au diplôme national de master"/>
    <hyperlink ref="A28:I28" r:id="rId2" display="Arrêté du 22 janvier 2014 fixant le cadre national des formations conduisant à la délivrance des diplômes nationaux de licence, de licence professionnelle et de master"/>
  </hyperlinks>
  <pageMargins left="0.25" right="0.25" top="0.75" bottom="0.75" header="0.3" footer="0.3"/>
  <pageSetup paperSize="9" scale="92" orientation="landscape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opLeftCell="A9" zoomScale="85" zoomScaleNormal="85" zoomScalePageLayoutView="85" workbookViewId="0">
      <selection activeCell="H18" sqref="H18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26" t="s">
        <v>179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</row>
    <row r="2" spans="1:14" ht="20.100000000000001" customHeight="1" x14ac:dyDescent="0.25">
      <c r="A2" s="40" t="s">
        <v>40</v>
      </c>
      <c r="B2" s="127" t="str">
        <f>'Fiche générale'!B2</f>
        <v>ESPE</v>
      </c>
      <c r="C2" s="127"/>
      <c r="D2" s="127"/>
      <c r="E2" s="127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28" t="str">
        <f>'Fiche générale'!B3:I3</f>
        <v>Métiers de l'enseignement de l'éducation et de la formation (MEEF), 2e degré</v>
      </c>
      <c r="C3" s="129"/>
      <c r="D3" s="129"/>
      <c r="E3" s="129"/>
      <c r="F3" s="129"/>
      <c r="G3" s="129"/>
      <c r="H3" s="129"/>
      <c r="I3" s="129"/>
      <c r="J3" s="130"/>
      <c r="K3" s="39"/>
    </row>
    <row r="4" spans="1:14" ht="20.100000000000001" customHeight="1" x14ac:dyDescent="0.3">
      <c r="A4" s="40" t="s">
        <v>30</v>
      </c>
      <c r="B4" s="41" t="str">
        <f>'Fiche générale'!B4</f>
        <v>VMM2D18</v>
      </c>
      <c r="C4" s="42" t="s">
        <v>173</v>
      </c>
      <c r="D4" s="131">
        <v>185</v>
      </c>
      <c r="E4" s="131"/>
      <c r="F4" s="132" t="s">
        <v>39</v>
      </c>
      <c r="G4" s="133"/>
      <c r="H4" s="134" t="s">
        <v>197</v>
      </c>
      <c r="I4" s="135"/>
      <c r="J4" s="135"/>
      <c r="K4" s="135"/>
      <c r="L4" s="135"/>
      <c r="M4" s="135"/>
      <c r="N4" s="136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196</v>
      </c>
      <c r="C6" s="42" t="s">
        <v>174</v>
      </c>
      <c r="D6" s="137">
        <v>180</v>
      </c>
      <c r="E6" s="138"/>
      <c r="F6" s="132" t="s">
        <v>3</v>
      </c>
      <c r="G6" s="133"/>
      <c r="H6" s="139" t="s">
        <v>198</v>
      </c>
      <c r="I6" s="140"/>
      <c r="J6" s="140"/>
      <c r="K6" s="140"/>
      <c r="L6" s="140"/>
      <c r="M6" s="140"/>
      <c r="N6" s="141"/>
    </row>
    <row r="7" spans="1:14" ht="20.100000000000001" customHeight="1" x14ac:dyDescent="0.25">
      <c r="A7" s="40" t="s">
        <v>49</v>
      </c>
      <c r="B7" s="70" t="s">
        <v>227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42" t="s">
        <v>56</v>
      </c>
      <c r="F9" s="143"/>
      <c r="G9" s="142" t="s">
        <v>51</v>
      </c>
      <c r="H9" s="143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2" t="s">
        <v>55</v>
      </c>
      <c r="F10" s="123"/>
      <c r="G10" s="124"/>
      <c r="H10" s="125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44"/>
      <c r="F13" s="144"/>
      <c r="G13" s="57"/>
      <c r="H13" s="53"/>
      <c r="I13" s="53"/>
    </row>
    <row r="14" spans="1:14" ht="26.25" customHeight="1" x14ac:dyDescent="0.25">
      <c r="B14" s="56"/>
      <c r="C14" s="53"/>
      <c r="D14" s="53"/>
      <c r="E14" s="57"/>
      <c r="F14" s="57"/>
      <c r="G14" s="57"/>
      <c r="H14" s="53"/>
      <c r="I14" s="53"/>
      <c r="J14" s="145" t="s">
        <v>32</v>
      </c>
      <c r="K14" s="146"/>
      <c r="L14" s="147"/>
      <c r="M14" s="145" t="s">
        <v>33</v>
      </c>
      <c r="N14" s="147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48" t="str">
        <f>IF(H17="CCI (CC Intégral)","CT pour les dispensés","Contrôle Terminal")</f>
        <v>CT pour les dispensés</v>
      </c>
      <c r="L15" s="149"/>
      <c r="M15" s="148" t="s">
        <v>35</v>
      </c>
      <c r="N15" s="149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2" t="s">
        <v>199</v>
      </c>
      <c r="C17" s="3" t="s">
        <v>246</v>
      </c>
      <c r="D17" s="4">
        <v>6</v>
      </c>
      <c r="E17" s="4">
        <v>6</v>
      </c>
      <c r="F17" s="4"/>
      <c r="G17" s="4"/>
      <c r="H17" s="4" t="s">
        <v>180</v>
      </c>
      <c r="I17" s="4"/>
      <c r="J17" s="5">
        <v>2</v>
      </c>
      <c r="K17" s="5" t="s">
        <v>16</v>
      </c>
      <c r="L17" s="5" t="s">
        <v>277</v>
      </c>
      <c r="M17" s="5"/>
      <c r="N17" s="5"/>
    </row>
    <row r="18" spans="1:15" ht="15" customHeight="1" x14ac:dyDescent="0.25">
      <c r="A18" s="2" t="s">
        <v>0</v>
      </c>
      <c r="B18" s="72" t="s">
        <v>200</v>
      </c>
      <c r="C18" s="3" t="s">
        <v>245</v>
      </c>
      <c r="D18" s="4">
        <v>6</v>
      </c>
      <c r="E18" s="4"/>
      <c r="F18" s="4" t="s">
        <v>185</v>
      </c>
      <c r="G18" s="4" t="s">
        <v>185</v>
      </c>
      <c r="H18" s="4" t="s">
        <v>180</v>
      </c>
      <c r="I18" s="4"/>
      <c r="J18" s="5">
        <v>2</v>
      </c>
      <c r="K18" s="5" t="s">
        <v>16</v>
      </c>
      <c r="L18" s="5" t="s">
        <v>277</v>
      </c>
      <c r="M18" s="5"/>
      <c r="N18" s="5"/>
    </row>
    <row r="19" spans="1:15" ht="15" customHeight="1" x14ac:dyDescent="0.25">
      <c r="A19" s="2" t="s">
        <v>52</v>
      </c>
      <c r="B19" s="72" t="s">
        <v>201</v>
      </c>
      <c r="C19" s="3" t="s">
        <v>244</v>
      </c>
      <c r="D19" s="4"/>
      <c r="E19" s="4">
        <v>3</v>
      </c>
      <c r="F19" s="4" t="s">
        <v>185</v>
      </c>
      <c r="G19" s="4" t="s">
        <v>185</v>
      </c>
      <c r="H19" s="4" t="s">
        <v>180</v>
      </c>
      <c r="I19" s="4"/>
      <c r="J19" s="5">
        <v>2</v>
      </c>
      <c r="K19" s="5" t="s">
        <v>16</v>
      </c>
      <c r="L19" s="5" t="s">
        <v>277</v>
      </c>
      <c r="M19" s="5"/>
      <c r="N19" s="5"/>
    </row>
    <row r="20" spans="1:15" ht="15" customHeight="1" x14ac:dyDescent="0.25">
      <c r="A20" s="2" t="s">
        <v>52</v>
      </c>
      <c r="B20" s="72" t="s">
        <v>202</v>
      </c>
      <c r="C20" s="3" t="s">
        <v>243</v>
      </c>
      <c r="D20" s="4"/>
      <c r="E20" s="4">
        <v>3</v>
      </c>
      <c r="F20" s="4" t="s">
        <v>185</v>
      </c>
      <c r="G20" s="4" t="s">
        <v>185</v>
      </c>
      <c r="H20" s="4" t="s">
        <v>180</v>
      </c>
      <c r="I20" s="4"/>
      <c r="J20" s="5">
        <v>2</v>
      </c>
      <c r="K20" s="5" t="s">
        <v>276</v>
      </c>
      <c r="L20" s="5"/>
      <c r="M20" s="5"/>
      <c r="N20" s="5"/>
    </row>
    <row r="21" spans="1:15" ht="15" customHeight="1" x14ac:dyDescent="0.25">
      <c r="A21" s="2" t="s">
        <v>0</v>
      </c>
      <c r="B21" s="72" t="s">
        <v>203</v>
      </c>
      <c r="C21" s="3" t="s">
        <v>242</v>
      </c>
      <c r="D21" s="4">
        <v>6</v>
      </c>
      <c r="E21" s="4"/>
      <c r="F21" s="4" t="s">
        <v>185</v>
      </c>
      <c r="G21" s="4" t="s">
        <v>185</v>
      </c>
      <c r="H21" s="4" t="s">
        <v>180</v>
      </c>
      <c r="I21" s="4"/>
      <c r="J21" s="5">
        <v>2</v>
      </c>
      <c r="K21" s="5" t="s">
        <v>276</v>
      </c>
      <c r="L21" s="5"/>
      <c r="M21" s="5"/>
      <c r="N21" s="5"/>
    </row>
    <row r="22" spans="1:15" ht="15" customHeight="1" x14ac:dyDescent="0.25">
      <c r="A22" s="2" t="s">
        <v>52</v>
      </c>
      <c r="B22" s="71" t="s">
        <v>204</v>
      </c>
      <c r="C22" s="3" t="s">
        <v>241</v>
      </c>
      <c r="D22" s="4"/>
      <c r="E22" s="4">
        <v>3</v>
      </c>
      <c r="F22" s="4" t="s">
        <v>185</v>
      </c>
      <c r="G22" s="4" t="s">
        <v>185</v>
      </c>
      <c r="H22" s="4" t="s">
        <v>180</v>
      </c>
      <c r="I22" s="4"/>
      <c r="J22" s="5">
        <v>2</v>
      </c>
      <c r="K22" s="5" t="s">
        <v>276</v>
      </c>
      <c r="L22" s="5"/>
      <c r="M22" s="5"/>
      <c r="N22" s="5"/>
    </row>
    <row r="23" spans="1:15" ht="15" customHeight="1" x14ac:dyDescent="0.25">
      <c r="A23" s="2" t="s">
        <v>52</v>
      </c>
      <c r="B23" s="72" t="s">
        <v>205</v>
      </c>
      <c r="C23" s="3" t="s">
        <v>240</v>
      </c>
      <c r="D23" s="4"/>
      <c r="E23" s="4">
        <v>3</v>
      </c>
      <c r="F23" s="4" t="s">
        <v>185</v>
      </c>
      <c r="G23" s="4" t="s">
        <v>185</v>
      </c>
      <c r="H23" s="4" t="s">
        <v>180</v>
      </c>
      <c r="I23" s="4"/>
      <c r="J23" s="5">
        <v>2</v>
      </c>
      <c r="K23" s="5" t="s">
        <v>276</v>
      </c>
      <c r="L23" s="5"/>
      <c r="M23" s="5"/>
      <c r="N23" s="5"/>
    </row>
    <row r="24" spans="1:15" ht="15" customHeight="1" x14ac:dyDescent="0.25">
      <c r="A24" s="2" t="s">
        <v>0</v>
      </c>
      <c r="B24" s="73" t="s">
        <v>206</v>
      </c>
      <c r="C24" s="6" t="s">
        <v>239</v>
      </c>
      <c r="D24" s="4">
        <v>6</v>
      </c>
      <c r="E24" s="4"/>
      <c r="F24" s="4" t="s">
        <v>185</v>
      </c>
      <c r="G24" s="4" t="s">
        <v>185</v>
      </c>
      <c r="H24" s="4" t="s">
        <v>180</v>
      </c>
      <c r="I24" s="4"/>
      <c r="J24" s="5">
        <v>2</v>
      </c>
      <c r="K24" s="5" t="s">
        <v>276</v>
      </c>
      <c r="L24" s="5"/>
      <c r="M24" s="5"/>
      <c r="N24" s="5"/>
    </row>
    <row r="25" spans="1:15" ht="15" customHeight="1" x14ac:dyDescent="0.25">
      <c r="A25" s="2" t="s">
        <v>52</v>
      </c>
      <c r="B25" s="73" t="s">
        <v>207</v>
      </c>
      <c r="C25" s="3" t="s">
        <v>238</v>
      </c>
      <c r="D25" s="4"/>
      <c r="E25" s="4">
        <v>2</v>
      </c>
      <c r="F25" s="4" t="s">
        <v>185</v>
      </c>
      <c r="G25" s="4" t="s">
        <v>185</v>
      </c>
      <c r="H25" s="4" t="s">
        <v>180</v>
      </c>
      <c r="I25" s="4"/>
      <c r="J25" s="5">
        <v>2</v>
      </c>
      <c r="K25" s="5" t="s">
        <v>276</v>
      </c>
      <c r="L25" s="5"/>
      <c r="M25" s="5"/>
      <c r="N25" s="5"/>
    </row>
    <row r="26" spans="1:15" ht="15" customHeight="1" x14ac:dyDescent="0.25">
      <c r="A26" s="2" t="s">
        <v>52</v>
      </c>
      <c r="B26" s="73" t="s">
        <v>208</v>
      </c>
      <c r="C26" s="3" t="s">
        <v>237</v>
      </c>
      <c r="D26" s="4"/>
      <c r="E26" s="4">
        <v>2</v>
      </c>
      <c r="F26" s="4" t="s">
        <v>185</v>
      </c>
      <c r="G26" s="4" t="s">
        <v>185</v>
      </c>
      <c r="H26" s="4" t="s">
        <v>180</v>
      </c>
      <c r="I26" s="4"/>
      <c r="J26" s="5">
        <v>2</v>
      </c>
      <c r="K26" s="5" t="s">
        <v>276</v>
      </c>
      <c r="L26" s="5"/>
      <c r="M26" s="5"/>
      <c r="N26" s="5"/>
    </row>
    <row r="27" spans="1:15" ht="15" customHeight="1" x14ac:dyDescent="0.25">
      <c r="A27" s="2" t="s">
        <v>52</v>
      </c>
      <c r="B27" s="73" t="s">
        <v>209</v>
      </c>
      <c r="C27" s="3" t="s">
        <v>236</v>
      </c>
      <c r="D27" s="4"/>
      <c r="E27" s="4">
        <v>2</v>
      </c>
      <c r="F27" s="4" t="s">
        <v>185</v>
      </c>
      <c r="G27" s="4" t="s">
        <v>185</v>
      </c>
      <c r="H27" s="4" t="s">
        <v>180</v>
      </c>
      <c r="I27" s="4"/>
      <c r="J27" s="5">
        <v>2</v>
      </c>
      <c r="K27" s="5" t="s">
        <v>276</v>
      </c>
      <c r="L27" s="5"/>
      <c r="M27" s="5"/>
      <c r="N27" s="5"/>
    </row>
    <row r="28" spans="1:15" ht="15" customHeight="1" x14ac:dyDescent="0.25">
      <c r="A28" s="2" t="s">
        <v>0</v>
      </c>
      <c r="B28" s="73" t="s">
        <v>186</v>
      </c>
      <c r="C28" s="3" t="s">
        <v>235</v>
      </c>
      <c r="D28" s="4">
        <v>5</v>
      </c>
      <c r="E28" s="4"/>
      <c r="F28" s="4" t="s">
        <v>185</v>
      </c>
      <c r="G28" s="4" t="s">
        <v>185</v>
      </c>
      <c r="H28" s="4"/>
      <c r="I28" s="4"/>
      <c r="J28" s="5"/>
      <c r="K28" s="5"/>
      <c r="L28" s="5"/>
      <c r="M28" s="5"/>
      <c r="N28" s="5"/>
      <c r="O28" s="45"/>
    </row>
    <row r="29" spans="1:15" ht="15" customHeight="1" x14ac:dyDescent="0.25">
      <c r="A29" s="2" t="s">
        <v>52</v>
      </c>
      <c r="B29" s="73" t="s">
        <v>187</v>
      </c>
      <c r="C29" s="5" t="s">
        <v>234</v>
      </c>
      <c r="D29" s="4"/>
      <c r="E29" s="5">
        <v>4</v>
      </c>
      <c r="F29" s="4" t="s">
        <v>185</v>
      </c>
      <c r="G29" s="4" t="s">
        <v>185</v>
      </c>
      <c r="H29" s="5" t="s">
        <v>180</v>
      </c>
      <c r="I29" s="5"/>
      <c r="J29" s="5"/>
      <c r="K29" s="5"/>
      <c r="L29" s="5"/>
      <c r="M29" s="5"/>
      <c r="N29" s="5"/>
    </row>
    <row r="30" spans="1:15" ht="15" customHeight="1" x14ac:dyDescent="0.25">
      <c r="A30" s="2" t="s">
        <v>52</v>
      </c>
      <c r="B30" s="73" t="s">
        <v>188</v>
      </c>
      <c r="C30" s="5" t="s">
        <v>233</v>
      </c>
      <c r="D30" s="4"/>
      <c r="E30" s="5">
        <v>1</v>
      </c>
      <c r="F30" s="4" t="s">
        <v>185</v>
      </c>
      <c r="G30" s="4" t="s">
        <v>185</v>
      </c>
      <c r="H30" s="5" t="s">
        <v>180</v>
      </c>
      <c r="I30" s="5"/>
      <c r="J30" s="5"/>
      <c r="K30" s="5"/>
      <c r="L30" s="5"/>
      <c r="M30" s="5"/>
      <c r="N30" s="5"/>
    </row>
    <row r="31" spans="1:15" ht="15" customHeight="1" x14ac:dyDescent="0.25">
      <c r="A31" s="2" t="s">
        <v>0</v>
      </c>
      <c r="B31" s="73" t="s">
        <v>189</v>
      </c>
      <c r="C31" s="5" t="s">
        <v>232</v>
      </c>
      <c r="D31" s="4">
        <v>1</v>
      </c>
      <c r="E31" s="5" t="s">
        <v>210</v>
      </c>
      <c r="F31" s="4" t="s">
        <v>190</v>
      </c>
      <c r="G31" s="4" t="s">
        <v>190</v>
      </c>
      <c r="H31" s="5" t="s">
        <v>180</v>
      </c>
      <c r="I31" s="5"/>
      <c r="J31" s="5"/>
      <c r="K31" s="5"/>
      <c r="L31" s="5"/>
      <c r="M31" s="5"/>
      <c r="N31" s="5"/>
    </row>
    <row r="32" spans="1:15" ht="15" customHeight="1" x14ac:dyDescent="0.25">
      <c r="A32" s="2"/>
      <c r="B32" s="73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72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23" priority="7">
      <formula>$A$11=2</formula>
    </cfRule>
    <cfRule type="expression" dxfId="22" priority="8">
      <formula>$A$11=3</formula>
    </cfRule>
    <cfRule type="expression" dxfId="21" priority="9">
      <formula>$A$11=1</formula>
    </cfRule>
  </conditionalFormatting>
  <conditionalFormatting sqref="I17:I44 K17:L44">
    <cfRule type="expression" dxfId="20" priority="6">
      <formula>$H17="CCI (CC Intégral)"</formula>
    </cfRule>
  </conditionalFormatting>
  <conditionalFormatting sqref="I17:J44">
    <cfRule type="expression" dxfId="19" priority="5">
      <formula>$H17="CT (Contrôle terminal)"</formula>
    </cfRule>
  </conditionalFormatting>
  <conditionalFormatting sqref="K15:L16">
    <cfRule type="expression" dxfId="18" priority="1">
      <formula>$H$17="CCI (CC Intégral)"</formula>
    </cfRule>
  </conditionalFormatting>
  <dataValidations count="4">
    <dataValidation type="list" allowBlank="1" showInputMessage="1" showErrorMessage="1" sqref="M17:M44 K17:K44">
      <formula1>Nature_contrôle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F17:F44 G17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891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D6620899-8FD5-4480-BB3A-00CBC195B98E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4" id="{D31FD503-BCB6-4FE4-9D7B-963FEFCE07DE}">
            <xm:f>'\Users\jean-francoistrubert\Dropbox\DOSSIER MUSIQUE 2014\2018-2019\Services 2018-2019\CC\M:\Volumes\Mes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abSelected="1" topLeftCell="A13" zoomScale="85" zoomScaleNormal="85" zoomScalePageLayoutView="85" workbookViewId="0">
      <selection activeCell="J25" sqref="J25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26" t="s">
        <v>179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</row>
    <row r="2" spans="1:14" ht="20.100000000000001" customHeight="1" x14ac:dyDescent="0.25">
      <c r="A2" s="40" t="s">
        <v>40</v>
      </c>
      <c r="B2" s="127" t="str">
        <f>'Fiche générale'!B2</f>
        <v>ESPE</v>
      </c>
      <c r="C2" s="127"/>
      <c r="D2" s="127"/>
      <c r="E2" s="127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28" t="str">
        <f>'Fiche générale'!B3:I3</f>
        <v>Métiers de l'enseignement de l'éducation et de la formation (MEEF), 2e degré</v>
      </c>
      <c r="C3" s="129"/>
      <c r="D3" s="129"/>
      <c r="E3" s="129"/>
      <c r="F3" s="129"/>
      <c r="G3" s="129"/>
      <c r="H3" s="129"/>
      <c r="I3" s="129"/>
      <c r="J3" s="130"/>
      <c r="K3" s="39"/>
    </row>
    <row r="4" spans="1:14" ht="20.100000000000001" customHeight="1" x14ac:dyDescent="0.3">
      <c r="A4" s="40" t="s">
        <v>30</v>
      </c>
      <c r="B4" s="41" t="str">
        <f>'Fiche générale'!B4</f>
        <v>VMM2D18</v>
      </c>
      <c r="C4" s="42" t="s">
        <v>173</v>
      </c>
      <c r="D4" s="131">
        <v>185</v>
      </c>
      <c r="E4" s="131"/>
      <c r="F4" s="132" t="s">
        <v>39</v>
      </c>
      <c r="G4" s="133"/>
      <c r="H4" s="134" t="s">
        <v>197</v>
      </c>
      <c r="I4" s="135"/>
      <c r="J4" s="135"/>
      <c r="K4" s="135"/>
      <c r="L4" s="135"/>
      <c r="M4" s="135"/>
      <c r="N4" s="136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196</v>
      </c>
      <c r="C6" s="42" t="s">
        <v>174</v>
      </c>
      <c r="D6" s="137">
        <v>180</v>
      </c>
      <c r="E6" s="138"/>
      <c r="F6" s="132" t="s">
        <v>3</v>
      </c>
      <c r="G6" s="133"/>
      <c r="H6" s="139" t="s">
        <v>198</v>
      </c>
      <c r="I6" s="140"/>
      <c r="J6" s="140"/>
      <c r="K6" s="140"/>
      <c r="L6" s="140"/>
      <c r="M6" s="140"/>
      <c r="N6" s="141"/>
    </row>
    <row r="7" spans="1:14" ht="20.100000000000001" customHeight="1" x14ac:dyDescent="0.25">
      <c r="A7" s="40" t="s">
        <v>49</v>
      </c>
      <c r="B7" s="70" t="s">
        <v>228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42" t="s">
        <v>56</v>
      </c>
      <c r="F9" s="143"/>
      <c r="G9" s="142" t="s">
        <v>51</v>
      </c>
      <c r="H9" s="143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2" t="s">
        <v>55</v>
      </c>
      <c r="F10" s="123"/>
      <c r="G10" s="124"/>
      <c r="H10" s="125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44"/>
      <c r="F13" s="144"/>
      <c r="G13" s="80"/>
      <c r="H13" s="53"/>
      <c r="I13" s="53"/>
    </row>
    <row r="14" spans="1:14" ht="26.25" customHeight="1" x14ac:dyDescent="0.25">
      <c r="B14" s="56"/>
      <c r="C14" s="53"/>
      <c r="D14" s="53"/>
      <c r="E14" s="80"/>
      <c r="F14" s="80"/>
      <c r="G14" s="80"/>
      <c r="H14" s="53"/>
      <c r="I14" s="53"/>
      <c r="J14" s="145" t="s">
        <v>32</v>
      </c>
      <c r="K14" s="146"/>
      <c r="L14" s="147"/>
      <c r="M14" s="145" t="s">
        <v>33</v>
      </c>
      <c r="N14" s="147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48" t="str">
        <f>IF(H17="CCI (CC Intégral)","CT pour les dispensés","Contrôle Terminal")</f>
        <v>CT pour les dispensés</v>
      </c>
      <c r="L15" s="149"/>
      <c r="M15" s="148" t="s">
        <v>35</v>
      </c>
      <c r="N15" s="149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2" t="s">
        <v>199</v>
      </c>
      <c r="C17" s="3" t="s">
        <v>247</v>
      </c>
      <c r="D17" s="4">
        <v>6</v>
      </c>
      <c r="E17" s="4">
        <v>6</v>
      </c>
      <c r="F17" s="4"/>
      <c r="G17" s="4"/>
      <c r="H17" s="4" t="s">
        <v>180</v>
      </c>
      <c r="I17" s="4"/>
      <c r="J17" s="5">
        <v>2</v>
      </c>
      <c r="K17" s="5"/>
      <c r="L17" s="5"/>
      <c r="M17" s="5"/>
      <c r="N17" s="5"/>
    </row>
    <row r="18" spans="1:15" ht="15" customHeight="1" x14ac:dyDescent="0.25">
      <c r="A18" s="2" t="s">
        <v>0</v>
      </c>
      <c r="B18" s="72" t="s">
        <v>200</v>
      </c>
      <c r="C18" s="3" t="s">
        <v>248</v>
      </c>
      <c r="D18" s="4">
        <v>5</v>
      </c>
      <c r="E18" s="4"/>
      <c r="F18" s="4" t="s">
        <v>185</v>
      </c>
      <c r="G18" s="4" t="s">
        <v>185</v>
      </c>
      <c r="H18" s="4" t="s">
        <v>180</v>
      </c>
      <c r="I18" s="4"/>
      <c r="J18" s="2">
        <v>2</v>
      </c>
      <c r="K18" s="5"/>
      <c r="L18" s="5"/>
      <c r="M18" s="5"/>
      <c r="N18" s="5"/>
    </row>
    <row r="19" spans="1:15" ht="15" customHeight="1" x14ac:dyDescent="0.25">
      <c r="A19" s="2" t="s">
        <v>52</v>
      </c>
      <c r="B19" s="72" t="s">
        <v>211</v>
      </c>
      <c r="C19" s="3" t="s">
        <v>249</v>
      </c>
      <c r="D19" s="4"/>
      <c r="E19" s="4">
        <v>3</v>
      </c>
      <c r="F19" s="4" t="s">
        <v>185</v>
      </c>
      <c r="G19" s="4" t="s">
        <v>185</v>
      </c>
      <c r="H19" s="4" t="s">
        <v>180</v>
      </c>
      <c r="I19" s="4"/>
      <c r="J19" s="5" t="s">
        <v>278</v>
      </c>
      <c r="K19" s="5"/>
      <c r="L19" s="5"/>
      <c r="M19" s="5"/>
      <c r="N19" s="5"/>
    </row>
    <row r="20" spans="1:15" ht="15" customHeight="1" x14ac:dyDescent="0.25">
      <c r="A20" s="2" t="s">
        <v>52</v>
      </c>
      <c r="B20" s="72" t="s">
        <v>202</v>
      </c>
      <c r="C20" s="3" t="s">
        <v>250</v>
      </c>
      <c r="D20" s="4"/>
      <c r="E20" s="4">
        <v>2</v>
      </c>
      <c r="F20" s="4" t="s">
        <v>185</v>
      </c>
      <c r="G20" s="4" t="s">
        <v>185</v>
      </c>
      <c r="H20" s="4" t="s">
        <v>180</v>
      </c>
      <c r="I20" s="4"/>
      <c r="J20" s="5" t="s">
        <v>278</v>
      </c>
      <c r="K20" s="5"/>
      <c r="L20" s="5"/>
      <c r="M20" s="5"/>
      <c r="N20" s="5"/>
    </row>
    <row r="21" spans="1:15" ht="15" customHeight="1" x14ac:dyDescent="0.25">
      <c r="A21" s="2" t="s">
        <v>0</v>
      </c>
      <c r="B21" s="72" t="s">
        <v>203</v>
      </c>
      <c r="C21" s="3" t="s">
        <v>251</v>
      </c>
      <c r="D21" s="4">
        <v>5</v>
      </c>
      <c r="E21" s="4"/>
      <c r="F21" s="4" t="s">
        <v>185</v>
      </c>
      <c r="G21" s="4" t="s">
        <v>185</v>
      </c>
      <c r="H21" s="4"/>
      <c r="I21" s="4"/>
      <c r="J21" s="5">
        <v>3</v>
      </c>
      <c r="K21" s="5"/>
      <c r="L21" s="5"/>
      <c r="M21" s="5"/>
      <c r="N21" s="5"/>
    </row>
    <row r="22" spans="1:15" ht="15" customHeight="1" x14ac:dyDescent="0.25">
      <c r="A22" s="2" t="s">
        <v>52</v>
      </c>
      <c r="B22" s="71" t="s">
        <v>212</v>
      </c>
      <c r="C22" s="3" t="s">
        <v>252</v>
      </c>
      <c r="D22" s="4"/>
      <c r="E22" s="4">
        <v>1</v>
      </c>
      <c r="F22" s="4" t="s">
        <v>185</v>
      </c>
      <c r="G22" s="4" t="s">
        <v>185</v>
      </c>
      <c r="H22" s="4" t="s">
        <v>180</v>
      </c>
      <c r="I22" s="4"/>
      <c r="J22" s="5" t="s">
        <v>278</v>
      </c>
      <c r="K22" s="5"/>
      <c r="L22" s="5"/>
      <c r="M22" s="5"/>
      <c r="N22" s="5"/>
    </row>
    <row r="23" spans="1:15" ht="15" customHeight="1" x14ac:dyDescent="0.25">
      <c r="A23" s="2" t="s">
        <v>52</v>
      </c>
      <c r="B23" s="72" t="s">
        <v>213</v>
      </c>
      <c r="C23" s="3" t="s">
        <v>253</v>
      </c>
      <c r="D23" s="4"/>
      <c r="E23" s="4">
        <v>1</v>
      </c>
      <c r="F23" s="4" t="s">
        <v>185</v>
      </c>
      <c r="G23" s="4" t="s">
        <v>185</v>
      </c>
      <c r="H23" s="4" t="s">
        <v>180</v>
      </c>
      <c r="I23" s="4"/>
      <c r="J23" s="5" t="s">
        <v>278</v>
      </c>
      <c r="K23" s="5"/>
      <c r="L23" s="5"/>
      <c r="M23" s="5"/>
      <c r="N23" s="5"/>
    </row>
    <row r="24" spans="1:15" ht="15" customHeight="1" x14ac:dyDescent="0.25">
      <c r="A24" s="2" t="s">
        <v>52</v>
      </c>
      <c r="B24" s="73" t="s">
        <v>214</v>
      </c>
      <c r="C24" s="6" t="s">
        <v>254</v>
      </c>
      <c r="D24" s="4"/>
      <c r="E24" s="4">
        <v>2</v>
      </c>
      <c r="F24" s="4" t="s">
        <v>185</v>
      </c>
      <c r="G24" s="4" t="s">
        <v>185</v>
      </c>
      <c r="H24" s="4" t="s">
        <v>180</v>
      </c>
      <c r="I24" s="4"/>
      <c r="J24" s="5" t="s">
        <v>278</v>
      </c>
      <c r="K24" s="5"/>
      <c r="L24" s="5"/>
      <c r="M24" s="5"/>
      <c r="N24" s="5"/>
    </row>
    <row r="25" spans="1:15" ht="15" customHeight="1" x14ac:dyDescent="0.25">
      <c r="A25" s="2" t="s">
        <v>0</v>
      </c>
      <c r="B25" s="73" t="s">
        <v>206</v>
      </c>
      <c r="C25" s="6" t="s">
        <v>255</v>
      </c>
      <c r="D25" s="4">
        <v>5</v>
      </c>
      <c r="E25" s="4"/>
      <c r="F25" s="4" t="s">
        <v>185</v>
      </c>
      <c r="G25" s="4" t="s">
        <v>185</v>
      </c>
      <c r="H25" s="4" t="s">
        <v>180</v>
      </c>
      <c r="I25" s="4"/>
      <c r="J25" s="5">
        <v>3</v>
      </c>
      <c r="K25" s="5"/>
      <c r="L25" s="5"/>
      <c r="M25" s="5"/>
      <c r="N25" s="5"/>
    </row>
    <row r="26" spans="1:15" ht="15" customHeight="1" x14ac:dyDescent="0.25">
      <c r="A26" s="2" t="s">
        <v>52</v>
      </c>
      <c r="B26" s="73" t="s">
        <v>215</v>
      </c>
      <c r="C26" s="3" t="s">
        <v>256</v>
      </c>
      <c r="D26" s="4"/>
      <c r="E26" s="4">
        <v>2</v>
      </c>
      <c r="F26" s="4" t="s">
        <v>185</v>
      </c>
      <c r="G26" s="4" t="s">
        <v>185</v>
      </c>
      <c r="H26" s="4" t="s">
        <v>180</v>
      </c>
      <c r="I26" s="4"/>
      <c r="J26" s="5" t="s">
        <v>278</v>
      </c>
      <c r="K26" s="5"/>
      <c r="L26" s="5"/>
      <c r="M26" s="5"/>
      <c r="N26" s="5"/>
    </row>
    <row r="27" spans="1:15" ht="15" customHeight="1" x14ac:dyDescent="0.25">
      <c r="A27" s="2" t="s">
        <v>52</v>
      </c>
      <c r="B27" s="73" t="s">
        <v>216</v>
      </c>
      <c r="C27" s="3" t="s">
        <v>257</v>
      </c>
      <c r="D27" s="4"/>
      <c r="E27" s="4">
        <v>1</v>
      </c>
      <c r="F27" s="4" t="s">
        <v>185</v>
      </c>
      <c r="G27" s="4" t="s">
        <v>185</v>
      </c>
      <c r="H27" s="4" t="s">
        <v>180</v>
      </c>
      <c r="I27" s="4"/>
      <c r="J27" s="5" t="s">
        <v>278</v>
      </c>
      <c r="K27" s="5"/>
      <c r="L27" s="5"/>
      <c r="M27" s="5"/>
      <c r="N27" s="5"/>
    </row>
    <row r="28" spans="1:15" ht="15" customHeight="1" x14ac:dyDescent="0.25">
      <c r="A28" s="2" t="s">
        <v>52</v>
      </c>
      <c r="B28" s="73" t="s">
        <v>189</v>
      </c>
      <c r="C28" s="3" t="s">
        <v>258</v>
      </c>
      <c r="D28" s="4"/>
      <c r="E28" s="4">
        <v>2</v>
      </c>
      <c r="F28" s="4" t="s">
        <v>185</v>
      </c>
      <c r="G28" s="4" t="s">
        <v>185</v>
      </c>
      <c r="H28" s="4" t="s">
        <v>180</v>
      </c>
      <c r="I28" s="4"/>
      <c r="J28" s="5" t="s">
        <v>278</v>
      </c>
      <c r="K28" s="5"/>
      <c r="L28" s="5"/>
      <c r="M28" s="5"/>
      <c r="N28" s="5"/>
      <c r="O28" s="45"/>
    </row>
    <row r="29" spans="1:15" ht="15" customHeight="1" x14ac:dyDescent="0.25">
      <c r="A29" s="2" t="s">
        <v>0</v>
      </c>
      <c r="B29" s="73" t="s">
        <v>186</v>
      </c>
      <c r="C29" s="3" t="s">
        <v>259</v>
      </c>
      <c r="D29" s="4">
        <v>7</v>
      </c>
      <c r="E29" s="4"/>
      <c r="F29" s="4" t="s">
        <v>185</v>
      </c>
      <c r="G29" s="4" t="s">
        <v>185</v>
      </c>
      <c r="H29" s="4"/>
      <c r="I29" s="5"/>
      <c r="J29" s="5">
        <v>3</v>
      </c>
      <c r="K29" s="5"/>
      <c r="L29" s="5"/>
      <c r="M29" s="5"/>
      <c r="N29" s="5"/>
    </row>
    <row r="30" spans="1:15" ht="15" customHeight="1" x14ac:dyDescent="0.25">
      <c r="A30" s="2" t="s">
        <v>52</v>
      </c>
      <c r="B30" s="73" t="s">
        <v>191</v>
      </c>
      <c r="C30" s="5" t="s">
        <v>260</v>
      </c>
      <c r="D30" s="4"/>
      <c r="E30" s="5">
        <v>3</v>
      </c>
      <c r="F30" s="4" t="s">
        <v>185</v>
      </c>
      <c r="G30" s="4" t="s">
        <v>185</v>
      </c>
      <c r="H30" s="4" t="s">
        <v>180</v>
      </c>
      <c r="I30" s="5"/>
      <c r="J30" s="5" t="s">
        <v>278</v>
      </c>
      <c r="K30" s="5"/>
      <c r="L30" s="5"/>
      <c r="M30" s="5"/>
      <c r="N30" s="5"/>
    </row>
    <row r="31" spans="1:15" ht="15" customHeight="1" x14ac:dyDescent="0.25">
      <c r="A31" s="2" t="s">
        <v>52</v>
      </c>
      <c r="B31" s="73" t="s">
        <v>192</v>
      </c>
      <c r="C31" s="5" t="s">
        <v>261</v>
      </c>
      <c r="D31" s="4"/>
      <c r="E31" s="5">
        <v>3</v>
      </c>
      <c r="F31" s="4" t="s">
        <v>185</v>
      </c>
      <c r="G31" s="4" t="s">
        <v>185</v>
      </c>
      <c r="H31" s="4" t="s">
        <v>180</v>
      </c>
      <c r="I31" s="5"/>
      <c r="J31" s="5" t="s">
        <v>278</v>
      </c>
      <c r="K31" s="5"/>
      <c r="L31" s="5"/>
      <c r="M31" s="5"/>
      <c r="N31" s="5"/>
    </row>
    <row r="32" spans="1:15" ht="15" customHeight="1" x14ac:dyDescent="0.25">
      <c r="A32" s="2" t="s">
        <v>52</v>
      </c>
      <c r="B32" s="73" t="s">
        <v>193</v>
      </c>
      <c r="C32" s="5" t="s">
        <v>262</v>
      </c>
      <c r="D32" s="4"/>
      <c r="E32" s="5">
        <v>1</v>
      </c>
      <c r="F32" s="4" t="s">
        <v>185</v>
      </c>
      <c r="G32" s="4" t="s">
        <v>185</v>
      </c>
      <c r="H32" s="4" t="s">
        <v>180</v>
      </c>
      <c r="I32" s="5"/>
      <c r="J32" s="5" t="s">
        <v>278</v>
      </c>
      <c r="K32" s="5"/>
      <c r="L32" s="5"/>
      <c r="M32" s="5"/>
      <c r="N32" s="5"/>
    </row>
    <row r="33" spans="1:14" x14ac:dyDescent="0.25">
      <c r="A33" s="2" t="s">
        <v>0</v>
      </c>
      <c r="B33" s="73" t="s">
        <v>189</v>
      </c>
      <c r="C33" s="5" t="s">
        <v>263</v>
      </c>
      <c r="D33" s="4">
        <v>2</v>
      </c>
      <c r="E33" s="5" t="s">
        <v>210</v>
      </c>
      <c r="F33" s="4" t="s">
        <v>190</v>
      </c>
      <c r="G33" s="4" t="s">
        <v>190</v>
      </c>
      <c r="H33" s="5" t="s">
        <v>180</v>
      </c>
      <c r="I33" s="5"/>
      <c r="J33" s="5" t="s">
        <v>280</v>
      </c>
      <c r="K33" s="5"/>
      <c r="L33" s="5"/>
      <c r="M33" s="5"/>
      <c r="N33" s="5"/>
    </row>
    <row r="34" spans="1:14" x14ac:dyDescent="0.25">
      <c r="A34" s="2"/>
      <c r="B34" s="73"/>
      <c r="C34" s="6"/>
      <c r="D34" s="4"/>
      <c r="E34" s="4"/>
      <c r="F34" s="4"/>
      <c r="G34" s="4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3"/>
      <c r="C35" s="3"/>
      <c r="D35" s="4"/>
      <c r="E35" s="4"/>
      <c r="F35" s="4"/>
      <c r="G35" s="4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3"/>
      <c r="C36" s="3"/>
      <c r="D36" s="4"/>
      <c r="E36" s="4"/>
      <c r="F36" s="4"/>
      <c r="G36" s="4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3"/>
      <c r="C37" s="3"/>
      <c r="D37" s="4"/>
      <c r="E37" s="4"/>
      <c r="F37" s="4"/>
      <c r="G37" s="4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3"/>
      <c r="C38" s="3"/>
      <c r="D38" s="4"/>
      <c r="E38" s="4"/>
      <c r="F38" s="4"/>
      <c r="G38" s="4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3"/>
      <c r="C39" s="5"/>
      <c r="D39" s="4"/>
      <c r="E39" s="5"/>
      <c r="F39" s="4"/>
      <c r="G39" s="4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3"/>
      <c r="C40" s="5"/>
      <c r="D40" s="4"/>
      <c r="E40" s="5"/>
      <c r="F40" s="4"/>
      <c r="G40" s="4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3"/>
      <c r="C41" s="5"/>
      <c r="D41" s="4"/>
      <c r="E41" s="5"/>
      <c r="F41" s="4"/>
      <c r="G41" s="4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15" priority="6">
      <formula>$A$11=2</formula>
    </cfRule>
    <cfRule type="expression" dxfId="14" priority="7">
      <formula>$A$11=3</formula>
    </cfRule>
    <cfRule type="expression" dxfId="13" priority="8">
      <formula>$A$11=1</formula>
    </cfRule>
  </conditionalFormatting>
  <conditionalFormatting sqref="I17:I44 K17:L44">
    <cfRule type="expression" dxfId="12" priority="5">
      <formula>$H17="CCI (CC Intégral)"</formula>
    </cfRule>
  </conditionalFormatting>
  <conditionalFormatting sqref="I17:J44">
    <cfRule type="expression" dxfId="11" priority="4">
      <formula>$H17="CT (Contrôle terminal)"</formula>
    </cfRule>
  </conditionalFormatting>
  <conditionalFormatting sqref="K15:L16">
    <cfRule type="expression" dxfId="10" priority="1">
      <formula>$H$17="CCI (CC Intégral)"</formula>
    </cfRule>
  </conditionalFormatting>
  <dataValidations count="4">
    <dataValidation type="list" allowBlank="1" showInputMessage="1" showErrorMessage="1" sqref="F17:G44">
      <formula1>"Oui,Non"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M17:M44 K17:K44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3249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0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1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A3D9764D-6406-48C4-B39A-756E911C9D07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392199BE-1997-48CA-94D1-2DF611AA21BF}">
            <xm:f>'\Users\jean-francoistrubert\Dropbox\DOSSIER MUSIQUE 2014\2018-2019\Services 2018-2019\CC\M:\Volumes\Mes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opLeftCell="A12" zoomScale="85" zoomScaleNormal="85" zoomScalePageLayoutView="85" workbookViewId="0">
      <selection activeCell="J30" sqref="J30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26" t="s">
        <v>179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</row>
    <row r="2" spans="1:14" ht="20.100000000000001" customHeight="1" x14ac:dyDescent="0.25">
      <c r="A2" s="40" t="s">
        <v>40</v>
      </c>
      <c r="B2" s="127" t="str">
        <f>'Fiche générale'!B2</f>
        <v>ESPE</v>
      </c>
      <c r="C2" s="127"/>
      <c r="D2" s="127"/>
      <c r="E2" s="127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28" t="str">
        <f>'Fiche générale'!B3:I3</f>
        <v>Métiers de l'enseignement de l'éducation et de la formation (MEEF), 2e degré</v>
      </c>
      <c r="C3" s="129"/>
      <c r="D3" s="129"/>
      <c r="E3" s="129"/>
      <c r="F3" s="129"/>
      <c r="G3" s="129"/>
      <c r="H3" s="129"/>
      <c r="I3" s="129"/>
      <c r="J3" s="130"/>
      <c r="K3" s="39"/>
    </row>
    <row r="4" spans="1:14" ht="20.100000000000001" customHeight="1" x14ac:dyDescent="0.3">
      <c r="A4" s="40" t="s">
        <v>30</v>
      </c>
      <c r="B4" s="41" t="str">
        <f>'Fiche générale'!B4</f>
        <v>VMM2D18</v>
      </c>
      <c r="C4" s="42" t="s">
        <v>173</v>
      </c>
      <c r="D4" s="131">
        <v>285</v>
      </c>
      <c r="E4" s="131"/>
      <c r="F4" s="132" t="s">
        <v>39</v>
      </c>
      <c r="G4" s="133"/>
      <c r="H4" s="134" t="s">
        <v>197</v>
      </c>
      <c r="I4" s="135"/>
      <c r="J4" s="135"/>
      <c r="K4" s="135"/>
      <c r="L4" s="135"/>
      <c r="M4" s="135"/>
      <c r="N4" s="136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217</v>
      </c>
      <c r="C6" s="42" t="s">
        <v>174</v>
      </c>
      <c r="D6" s="137">
        <v>180</v>
      </c>
      <c r="E6" s="138"/>
      <c r="F6" s="132" t="s">
        <v>3</v>
      </c>
      <c r="G6" s="133"/>
      <c r="H6" s="139" t="s">
        <v>218</v>
      </c>
      <c r="I6" s="140"/>
      <c r="J6" s="140"/>
      <c r="K6" s="140"/>
      <c r="L6" s="140"/>
      <c r="M6" s="140"/>
      <c r="N6" s="141"/>
    </row>
    <row r="7" spans="1:14" ht="20.100000000000001" customHeight="1" x14ac:dyDescent="0.25">
      <c r="A7" s="40" t="s">
        <v>49</v>
      </c>
      <c r="B7" s="70"/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42" t="s">
        <v>56</v>
      </c>
      <c r="F9" s="143"/>
      <c r="G9" s="142" t="s">
        <v>51</v>
      </c>
      <c r="H9" s="143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2" t="s">
        <v>55</v>
      </c>
      <c r="F10" s="123"/>
      <c r="G10" s="124"/>
      <c r="H10" s="125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44"/>
      <c r="F13" s="144"/>
      <c r="G13" s="79"/>
      <c r="H13" s="53"/>
      <c r="I13" s="53"/>
    </row>
    <row r="14" spans="1:14" ht="26.25" customHeight="1" x14ac:dyDescent="0.25">
      <c r="B14" s="56"/>
      <c r="C14" s="53"/>
      <c r="D14" s="53"/>
      <c r="E14" s="79"/>
      <c r="F14" s="79"/>
      <c r="G14" s="79"/>
      <c r="H14" s="53"/>
      <c r="I14" s="53"/>
      <c r="J14" s="145" t="s">
        <v>32</v>
      </c>
      <c r="K14" s="146"/>
      <c r="L14" s="147"/>
      <c r="M14" s="145" t="s">
        <v>33</v>
      </c>
      <c r="N14" s="147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48" t="str">
        <f>IF(H17="CCI (CC Intégral)","CT pour les dispensés","Contrôle Terminal")</f>
        <v>CT pour les dispensés</v>
      </c>
      <c r="L15" s="149"/>
      <c r="M15" s="148" t="s">
        <v>35</v>
      </c>
      <c r="N15" s="149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1" t="s">
        <v>219</v>
      </c>
      <c r="C17" s="3" t="s">
        <v>264</v>
      </c>
      <c r="D17" s="4">
        <v>6</v>
      </c>
      <c r="E17" s="4">
        <v>6</v>
      </c>
      <c r="F17" s="4"/>
      <c r="G17" s="4"/>
      <c r="H17" s="4" t="s">
        <v>180</v>
      </c>
      <c r="I17" s="4"/>
      <c r="J17" s="5">
        <v>2</v>
      </c>
      <c r="K17" s="5"/>
      <c r="L17" s="5"/>
      <c r="M17" s="5"/>
      <c r="N17" s="5"/>
    </row>
    <row r="18" spans="1:15" ht="15" customHeight="1" x14ac:dyDescent="0.25">
      <c r="A18" s="2" t="s">
        <v>0</v>
      </c>
      <c r="B18" s="72" t="s">
        <v>220</v>
      </c>
      <c r="C18" s="3" t="s">
        <v>265</v>
      </c>
      <c r="D18" s="4">
        <v>5</v>
      </c>
      <c r="E18" s="4">
        <v>5</v>
      </c>
      <c r="F18" s="4"/>
      <c r="G18" s="4"/>
      <c r="H18" s="4" t="s">
        <v>180</v>
      </c>
      <c r="I18" s="4"/>
      <c r="J18" s="5">
        <v>2</v>
      </c>
      <c r="K18" s="5"/>
      <c r="L18" s="5"/>
      <c r="M18" s="5"/>
      <c r="N18" s="5"/>
    </row>
    <row r="19" spans="1:15" ht="15" customHeight="1" x14ac:dyDescent="0.25">
      <c r="A19" s="2" t="s">
        <v>0</v>
      </c>
      <c r="B19" s="72" t="s">
        <v>221</v>
      </c>
      <c r="C19" s="3" t="s">
        <v>266</v>
      </c>
      <c r="D19" s="4">
        <v>4</v>
      </c>
      <c r="E19" s="4">
        <v>4</v>
      </c>
      <c r="F19" s="4"/>
      <c r="G19" s="4"/>
      <c r="H19" s="4" t="s">
        <v>180</v>
      </c>
      <c r="I19" s="4"/>
      <c r="J19" s="5">
        <v>2</v>
      </c>
      <c r="K19" s="5"/>
      <c r="L19" s="5"/>
      <c r="M19" s="5"/>
      <c r="N19" s="5"/>
    </row>
    <row r="20" spans="1:15" ht="15" customHeight="1" x14ac:dyDescent="0.25">
      <c r="A20" s="2" t="s">
        <v>0</v>
      </c>
      <c r="B20" s="72" t="s">
        <v>222</v>
      </c>
      <c r="C20" s="3" t="s">
        <v>267</v>
      </c>
      <c r="D20" s="4">
        <v>5</v>
      </c>
      <c r="E20" s="4">
        <v>5</v>
      </c>
      <c r="F20" s="4"/>
      <c r="G20" s="4"/>
      <c r="H20" s="4" t="s">
        <v>180</v>
      </c>
      <c r="I20" s="4"/>
      <c r="J20" s="5">
        <v>2</v>
      </c>
      <c r="K20" s="5"/>
      <c r="L20" s="5"/>
      <c r="M20" s="5"/>
      <c r="N20" s="5"/>
    </row>
    <row r="21" spans="1:15" ht="15" customHeight="1" x14ac:dyDescent="0.25">
      <c r="A21" s="2" t="s">
        <v>0</v>
      </c>
      <c r="B21" s="72" t="s">
        <v>223</v>
      </c>
      <c r="C21" s="3" t="s">
        <v>268</v>
      </c>
      <c r="D21" s="4">
        <v>4</v>
      </c>
      <c r="E21" s="4">
        <v>4</v>
      </c>
      <c r="F21" s="4"/>
      <c r="G21" s="4"/>
      <c r="H21" s="4" t="s">
        <v>180</v>
      </c>
      <c r="I21" s="4"/>
      <c r="J21" s="5">
        <v>2</v>
      </c>
      <c r="K21" s="5"/>
      <c r="L21" s="5"/>
      <c r="M21" s="5"/>
      <c r="N21" s="5"/>
    </row>
    <row r="22" spans="1:15" ht="15" customHeight="1" x14ac:dyDescent="0.25">
      <c r="A22" s="2" t="s">
        <v>0</v>
      </c>
      <c r="B22" s="71" t="s">
        <v>194</v>
      </c>
      <c r="C22" s="3" t="s">
        <v>269</v>
      </c>
      <c r="D22" s="4">
        <v>8</v>
      </c>
      <c r="E22" s="4"/>
      <c r="F22" s="4" t="s">
        <v>185</v>
      </c>
      <c r="G22" s="4" t="s">
        <v>185</v>
      </c>
      <c r="H22" s="4"/>
      <c r="I22" s="4"/>
      <c r="J22" s="5">
        <v>4</v>
      </c>
      <c r="K22" s="5"/>
      <c r="L22" s="5"/>
      <c r="M22" s="5"/>
      <c r="N22" s="5"/>
    </row>
    <row r="23" spans="1:15" ht="15" customHeight="1" x14ac:dyDescent="0.25">
      <c r="A23" s="2" t="s">
        <v>52</v>
      </c>
      <c r="B23" s="72" t="s">
        <v>195</v>
      </c>
      <c r="C23" s="3" t="s">
        <v>270</v>
      </c>
      <c r="D23" s="4"/>
      <c r="E23" s="4">
        <v>6</v>
      </c>
      <c r="F23" s="4" t="s">
        <v>185</v>
      </c>
      <c r="G23" s="4" t="s">
        <v>185</v>
      </c>
      <c r="H23" s="4" t="s">
        <v>180</v>
      </c>
      <c r="I23" s="4"/>
      <c r="J23" s="5" t="s">
        <v>278</v>
      </c>
      <c r="K23" s="5"/>
      <c r="L23" s="5"/>
      <c r="M23" s="5"/>
      <c r="N23" s="5"/>
    </row>
    <row r="24" spans="1:15" ht="15" customHeight="1" x14ac:dyDescent="0.25">
      <c r="A24" s="2" t="s">
        <v>52</v>
      </c>
      <c r="B24" s="73" t="s">
        <v>188</v>
      </c>
      <c r="C24" s="6" t="s">
        <v>271</v>
      </c>
      <c r="D24" s="4"/>
      <c r="E24" s="4">
        <v>1</v>
      </c>
      <c r="F24" s="4" t="s">
        <v>185</v>
      </c>
      <c r="G24" s="4" t="s">
        <v>185</v>
      </c>
      <c r="H24" s="4" t="s">
        <v>180</v>
      </c>
      <c r="I24" s="4"/>
      <c r="J24" s="2">
        <v>2</v>
      </c>
      <c r="K24" s="5"/>
      <c r="L24" s="5"/>
      <c r="M24" s="5"/>
      <c r="N24" s="5"/>
    </row>
    <row r="25" spans="1:15" ht="15" customHeight="1" x14ac:dyDescent="0.25">
      <c r="A25" s="2" t="s">
        <v>52</v>
      </c>
      <c r="B25" s="73" t="s">
        <v>224</v>
      </c>
      <c r="C25" s="3" t="s">
        <v>272</v>
      </c>
      <c r="D25" s="4"/>
      <c r="E25" s="4">
        <v>1</v>
      </c>
      <c r="F25" s="4" t="s">
        <v>185</v>
      </c>
      <c r="G25" s="4" t="s">
        <v>185</v>
      </c>
      <c r="H25" s="4" t="s">
        <v>180</v>
      </c>
      <c r="I25" s="4"/>
      <c r="J25" s="5" t="s">
        <v>278</v>
      </c>
      <c r="K25" s="5"/>
      <c r="L25" s="5"/>
      <c r="M25" s="5"/>
      <c r="N25" s="5"/>
    </row>
    <row r="26" spans="1:15" ht="15" customHeight="1" x14ac:dyDescent="0.25">
      <c r="A26" s="2" t="s">
        <v>0</v>
      </c>
      <c r="B26" s="73" t="s">
        <v>189</v>
      </c>
      <c r="C26" s="3" t="s">
        <v>273</v>
      </c>
      <c r="D26" s="4">
        <v>28</v>
      </c>
      <c r="E26" s="4"/>
      <c r="F26" s="4" t="s">
        <v>190</v>
      </c>
      <c r="G26" s="4" t="s">
        <v>190</v>
      </c>
      <c r="H26" s="4" t="s">
        <v>180</v>
      </c>
      <c r="I26" s="4"/>
      <c r="J26" s="5">
        <v>1</v>
      </c>
      <c r="K26" s="5"/>
      <c r="L26" s="5"/>
      <c r="M26" s="5"/>
      <c r="N26" s="5"/>
    </row>
    <row r="27" spans="1:15" ht="15" customHeight="1" x14ac:dyDescent="0.25">
      <c r="A27" s="2" t="s">
        <v>52</v>
      </c>
      <c r="B27" s="73" t="s">
        <v>225</v>
      </c>
      <c r="C27" s="3" t="s">
        <v>274</v>
      </c>
      <c r="D27" s="4"/>
      <c r="E27" s="4">
        <v>18</v>
      </c>
      <c r="F27" s="4" t="s">
        <v>190</v>
      </c>
      <c r="G27" s="4" t="s">
        <v>190</v>
      </c>
      <c r="H27" s="4" t="s">
        <v>180</v>
      </c>
      <c r="I27" s="4"/>
      <c r="J27" s="5" t="s">
        <v>279</v>
      </c>
      <c r="K27" s="5"/>
      <c r="L27" s="5"/>
      <c r="M27" s="5"/>
      <c r="N27" s="5"/>
    </row>
    <row r="28" spans="1:15" ht="15" customHeight="1" x14ac:dyDescent="0.25">
      <c r="A28" s="2" t="s">
        <v>52</v>
      </c>
      <c r="B28" s="73" t="s">
        <v>226</v>
      </c>
      <c r="C28" s="3" t="s">
        <v>275</v>
      </c>
      <c r="D28" s="4"/>
      <c r="E28" s="4">
        <v>10</v>
      </c>
      <c r="F28" s="4" t="s">
        <v>190</v>
      </c>
      <c r="G28" s="4" t="s">
        <v>190</v>
      </c>
      <c r="H28" s="4" t="s">
        <v>180</v>
      </c>
      <c r="I28" s="4"/>
      <c r="J28" s="5"/>
      <c r="K28" s="5"/>
      <c r="L28" s="5"/>
      <c r="M28" s="5"/>
      <c r="N28" s="5"/>
      <c r="O28" s="45"/>
    </row>
    <row r="29" spans="1:15" ht="15" customHeight="1" x14ac:dyDescent="0.25">
      <c r="A29" s="2"/>
      <c r="B29" s="73"/>
      <c r="C29" s="5"/>
      <c r="D29" s="4"/>
      <c r="E29" s="5"/>
      <c r="F29" s="4"/>
      <c r="G29" s="4"/>
      <c r="H29" s="5"/>
      <c r="I29" s="5"/>
      <c r="J29" s="2"/>
      <c r="K29" s="5"/>
      <c r="L29" s="5"/>
      <c r="M29" s="5"/>
      <c r="N29" s="5"/>
    </row>
    <row r="30" spans="1:15" ht="15" customHeight="1" x14ac:dyDescent="0.25">
      <c r="A30" s="2"/>
      <c r="B30" s="73"/>
      <c r="C30" s="5"/>
      <c r="D30" s="4"/>
      <c r="E30" s="5"/>
      <c r="F30" s="4"/>
      <c r="G30" s="4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73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73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72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7" priority="6">
      <formula>$A$11=2</formula>
    </cfRule>
    <cfRule type="expression" dxfId="6" priority="7">
      <formula>$A$11=3</formula>
    </cfRule>
    <cfRule type="expression" dxfId="5" priority="8">
      <formula>$A$11=1</formula>
    </cfRule>
  </conditionalFormatting>
  <conditionalFormatting sqref="I17:I44 K17:L44">
    <cfRule type="expression" dxfId="4" priority="5">
      <formula>$H17="CCI (CC Intégral)"</formula>
    </cfRule>
  </conditionalFormatting>
  <conditionalFormatting sqref="I17:J44">
    <cfRule type="expression" dxfId="3" priority="4">
      <formula>$H17="CT (Contrôle terminal)"</formula>
    </cfRule>
  </conditionalFormatting>
  <conditionalFormatting sqref="K15:L16">
    <cfRule type="expression" dxfId="2" priority="1">
      <formula>$H$17="CCI (CC Intégral)"</formula>
    </cfRule>
  </conditionalFormatting>
  <dataValidations count="4">
    <dataValidation type="list" allowBlank="1" showInputMessage="1" showErrorMessage="1" sqref="M17:M44 K17:K44">
      <formula1>Nature_contrôle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F17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915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CD356C28-BD74-4272-BDCA-199F2B203BCD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609E9D72-16F7-427E-AAEA-96914A1002C2}">
            <xm:f>'\Users\jean-francoistrubert\Dropbox\DOSSIER MUSIQUE 2014\2018-2019\Services 2018-2019\CC\M:\Volumes\Mes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6"/>
  <dimension ref="A1:J84"/>
  <sheetViews>
    <sheetView topLeftCell="B1" workbookViewId="0">
      <selection activeCell="C2" sqref="C2:C5"/>
    </sheetView>
  </sheetViews>
  <sheetFormatPr baseColWidth="10" defaultRowHeight="15" x14ac:dyDescent="0.25"/>
  <cols>
    <col min="1" max="2" width="98.85546875" bestFit="1" customWidth="1"/>
    <col min="3" max="3" width="43.42578125" bestFit="1" customWidth="1"/>
    <col min="4" max="4" width="29.28515625" bestFit="1" customWidth="1"/>
    <col min="5" max="5" width="37.42578125" bestFit="1" customWidth="1"/>
    <col min="6" max="6" width="62.42578125" bestFit="1" customWidth="1"/>
    <col min="7" max="7" width="26.42578125" bestFit="1" customWidth="1"/>
    <col min="8" max="8" width="26.140625" bestFit="1" customWidth="1"/>
    <col min="9" max="9" width="59.140625" bestFit="1" customWidth="1"/>
    <col min="10" max="10" width="59.42578125" bestFit="1" customWidth="1"/>
  </cols>
  <sheetData>
    <row r="1" spans="1:5" x14ac:dyDescent="0.25">
      <c r="A1" t="s">
        <v>12</v>
      </c>
      <c r="B1" t="s">
        <v>13</v>
      </c>
      <c r="C1" t="s">
        <v>14</v>
      </c>
      <c r="E1" t="s">
        <v>7</v>
      </c>
    </row>
    <row r="2" spans="1:5" x14ac:dyDescent="0.25">
      <c r="A2" t="s">
        <v>15</v>
      </c>
      <c r="B2" t="s">
        <v>180</v>
      </c>
      <c r="C2" t="s">
        <v>16</v>
      </c>
      <c r="E2" t="s">
        <v>0</v>
      </c>
    </row>
    <row r="3" spans="1:5" x14ac:dyDescent="0.25">
      <c r="A3" t="s">
        <v>17</v>
      </c>
      <c r="B3" t="s">
        <v>181</v>
      </c>
      <c r="C3" t="s">
        <v>18</v>
      </c>
      <c r="E3" t="s">
        <v>52</v>
      </c>
    </row>
    <row r="4" spans="1:5" x14ac:dyDescent="0.25">
      <c r="A4" t="s">
        <v>19</v>
      </c>
      <c r="B4" t="s">
        <v>182</v>
      </c>
      <c r="C4" t="s">
        <v>20</v>
      </c>
    </row>
    <row r="5" spans="1:5" x14ac:dyDescent="0.25">
      <c r="A5" t="s">
        <v>21</v>
      </c>
      <c r="C5" t="s">
        <v>183</v>
      </c>
    </row>
    <row r="6" spans="1:5" x14ac:dyDescent="0.25">
      <c r="A6" t="s">
        <v>22</v>
      </c>
    </row>
    <row r="7" spans="1:5" x14ac:dyDescent="0.25">
      <c r="A7" t="s">
        <v>23</v>
      </c>
    </row>
    <row r="8" spans="1:5" x14ac:dyDescent="0.25">
      <c r="A8" t="s">
        <v>24</v>
      </c>
    </row>
    <row r="9" spans="1:5" x14ac:dyDescent="0.25">
      <c r="A9" t="s">
        <v>25</v>
      </c>
    </row>
    <row r="10" spans="1:5" x14ac:dyDescent="0.25">
      <c r="A10" t="s">
        <v>26</v>
      </c>
    </row>
    <row r="11" spans="1:5" x14ac:dyDescent="0.25">
      <c r="A11" t="s">
        <v>27</v>
      </c>
    </row>
    <row r="12" spans="1:5" x14ac:dyDescent="0.25">
      <c r="A12" t="s">
        <v>1</v>
      </c>
    </row>
    <row r="13" spans="1:5" x14ac:dyDescent="0.25">
      <c r="A13" t="s">
        <v>28</v>
      </c>
    </row>
    <row r="14" spans="1:5" x14ac:dyDescent="0.25">
      <c r="A14" t="s">
        <v>29</v>
      </c>
    </row>
    <row r="17" spans="1:2" x14ac:dyDescent="0.25">
      <c r="A17" t="s">
        <v>60</v>
      </c>
      <c r="B17" t="s">
        <v>61</v>
      </c>
    </row>
    <row r="18" spans="1:2" x14ac:dyDescent="0.25">
      <c r="A18" t="s">
        <v>62</v>
      </c>
      <c r="B18" t="s">
        <v>110</v>
      </c>
    </row>
    <row r="19" spans="1:2" x14ac:dyDescent="0.25">
      <c r="A19" t="s">
        <v>63</v>
      </c>
      <c r="B19" t="s">
        <v>111</v>
      </c>
    </row>
    <row r="20" spans="1:2" x14ac:dyDescent="0.25">
      <c r="A20" t="s">
        <v>64</v>
      </c>
      <c r="B20" t="s">
        <v>112</v>
      </c>
    </row>
    <row r="21" spans="1:2" x14ac:dyDescent="0.25">
      <c r="A21" t="s">
        <v>65</v>
      </c>
      <c r="B21" t="s">
        <v>113</v>
      </c>
    </row>
    <row r="22" spans="1:2" x14ac:dyDescent="0.25">
      <c r="A22" t="s">
        <v>65</v>
      </c>
      <c r="B22" t="s">
        <v>114</v>
      </c>
    </row>
    <row r="23" spans="1:2" x14ac:dyDescent="0.25">
      <c r="A23" t="s">
        <v>66</v>
      </c>
      <c r="B23" t="s">
        <v>115</v>
      </c>
    </row>
    <row r="24" spans="1:2" x14ac:dyDescent="0.25">
      <c r="A24" t="s">
        <v>67</v>
      </c>
      <c r="B24" t="s">
        <v>116</v>
      </c>
    </row>
    <row r="25" spans="1:2" x14ac:dyDescent="0.25">
      <c r="A25" t="s">
        <v>68</v>
      </c>
      <c r="B25" t="s">
        <v>117</v>
      </c>
    </row>
    <row r="26" spans="1:2" x14ac:dyDescent="0.25">
      <c r="A26" t="s">
        <v>69</v>
      </c>
      <c r="B26" t="s">
        <v>118</v>
      </c>
    </row>
    <row r="27" spans="1:2" x14ac:dyDescent="0.25">
      <c r="A27" t="s">
        <v>70</v>
      </c>
      <c r="B27" t="s">
        <v>119</v>
      </c>
    </row>
    <row r="28" spans="1:2" x14ac:dyDescent="0.25">
      <c r="A28" t="s">
        <v>71</v>
      </c>
      <c r="B28" t="s">
        <v>120</v>
      </c>
    </row>
    <row r="29" spans="1:2" x14ac:dyDescent="0.25">
      <c r="A29" t="s">
        <v>71</v>
      </c>
      <c r="B29" t="s">
        <v>121</v>
      </c>
    </row>
    <row r="30" spans="1:2" x14ac:dyDescent="0.25">
      <c r="A30" t="s">
        <v>72</v>
      </c>
      <c r="B30" t="s">
        <v>122</v>
      </c>
    </row>
    <row r="31" spans="1:2" x14ac:dyDescent="0.25">
      <c r="A31" t="s">
        <v>73</v>
      </c>
      <c r="B31" t="s">
        <v>123</v>
      </c>
    </row>
    <row r="32" spans="1:2" x14ac:dyDescent="0.25">
      <c r="A32" t="s">
        <v>74</v>
      </c>
      <c r="B32" t="s">
        <v>124</v>
      </c>
    </row>
    <row r="33" spans="1:2" x14ac:dyDescent="0.25">
      <c r="A33" t="s">
        <v>75</v>
      </c>
      <c r="B33" t="s">
        <v>125</v>
      </c>
    </row>
    <row r="34" spans="1:2" x14ac:dyDescent="0.25">
      <c r="A34" t="s">
        <v>76</v>
      </c>
      <c r="B34" t="s">
        <v>126</v>
      </c>
    </row>
    <row r="35" spans="1:2" x14ac:dyDescent="0.25">
      <c r="A35" t="s">
        <v>77</v>
      </c>
      <c r="B35" t="s">
        <v>127</v>
      </c>
    </row>
    <row r="36" spans="1:2" x14ac:dyDescent="0.25">
      <c r="A36" t="s">
        <v>78</v>
      </c>
      <c r="B36" t="s">
        <v>128</v>
      </c>
    </row>
    <row r="37" spans="1:2" x14ac:dyDescent="0.25">
      <c r="A37" t="s">
        <v>79</v>
      </c>
      <c r="B37" t="s">
        <v>129</v>
      </c>
    </row>
    <row r="38" spans="1:2" x14ac:dyDescent="0.25">
      <c r="A38" t="s">
        <v>80</v>
      </c>
      <c r="B38" t="s">
        <v>130</v>
      </c>
    </row>
    <row r="39" spans="1:2" x14ac:dyDescent="0.25">
      <c r="A39" t="s">
        <v>81</v>
      </c>
      <c r="B39" t="s">
        <v>131</v>
      </c>
    </row>
    <row r="40" spans="1:2" x14ac:dyDescent="0.25">
      <c r="A40" t="s">
        <v>82</v>
      </c>
      <c r="B40" t="s">
        <v>132</v>
      </c>
    </row>
    <row r="41" spans="1:2" x14ac:dyDescent="0.25">
      <c r="A41" t="s">
        <v>83</v>
      </c>
      <c r="B41" t="s">
        <v>133</v>
      </c>
    </row>
    <row r="42" spans="1:2" x14ac:dyDescent="0.25">
      <c r="A42" t="s">
        <v>84</v>
      </c>
      <c r="B42" t="s">
        <v>134</v>
      </c>
    </row>
    <row r="43" spans="1:2" x14ac:dyDescent="0.25">
      <c r="A43" t="s">
        <v>85</v>
      </c>
      <c r="B43" t="s">
        <v>135</v>
      </c>
    </row>
    <row r="44" spans="1:2" x14ac:dyDescent="0.25">
      <c r="A44" t="s">
        <v>86</v>
      </c>
      <c r="B44" t="s">
        <v>136</v>
      </c>
    </row>
    <row r="45" spans="1:2" x14ac:dyDescent="0.25">
      <c r="A45" t="s">
        <v>87</v>
      </c>
      <c r="B45" t="s">
        <v>137</v>
      </c>
    </row>
    <row r="46" spans="1:2" x14ac:dyDescent="0.25">
      <c r="A46" t="s">
        <v>88</v>
      </c>
      <c r="B46" t="s">
        <v>138</v>
      </c>
    </row>
    <row r="47" spans="1:2" x14ac:dyDescent="0.25">
      <c r="A47" t="s">
        <v>89</v>
      </c>
      <c r="B47" t="s">
        <v>139</v>
      </c>
    </row>
    <row r="48" spans="1:2" x14ac:dyDescent="0.25">
      <c r="A48" t="s">
        <v>90</v>
      </c>
      <c r="B48" t="s">
        <v>140</v>
      </c>
    </row>
    <row r="49" spans="1:2" x14ac:dyDescent="0.25">
      <c r="A49" t="s">
        <v>91</v>
      </c>
      <c r="B49" t="s">
        <v>141</v>
      </c>
    </row>
    <row r="50" spans="1:2" x14ac:dyDescent="0.25">
      <c r="A50" t="s">
        <v>92</v>
      </c>
      <c r="B50" t="s">
        <v>142</v>
      </c>
    </row>
    <row r="51" spans="1:2" x14ac:dyDescent="0.25">
      <c r="A51" t="s">
        <v>93</v>
      </c>
      <c r="B51" t="s">
        <v>143</v>
      </c>
    </row>
    <row r="52" spans="1:2" x14ac:dyDescent="0.25">
      <c r="A52" t="s">
        <v>94</v>
      </c>
      <c r="B52" t="s">
        <v>144</v>
      </c>
    </row>
    <row r="53" spans="1:2" x14ac:dyDescent="0.25">
      <c r="A53" t="s">
        <v>95</v>
      </c>
      <c r="B53" t="s">
        <v>145</v>
      </c>
    </row>
    <row r="54" spans="1:2" x14ac:dyDescent="0.25">
      <c r="A54" t="s">
        <v>96</v>
      </c>
      <c r="B54" t="s">
        <v>146</v>
      </c>
    </row>
    <row r="55" spans="1:2" x14ac:dyDescent="0.25">
      <c r="A55" t="s">
        <v>97</v>
      </c>
      <c r="B55" t="s">
        <v>147</v>
      </c>
    </row>
    <row r="56" spans="1:2" x14ac:dyDescent="0.25">
      <c r="A56" t="s">
        <v>98</v>
      </c>
      <c r="B56" t="s">
        <v>148</v>
      </c>
    </row>
    <row r="57" spans="1:2" x14ac:dyDescent="0.25">
      <c r="A57" t="s">
        <v>99</v>
      </c>
      <c r="B57" t="s">
        <v>149</v>
      </c>
    </row>
    <row r="58" spans="1:2" x14ac:dyDescent="0.25">
      <c r="A58" t="s">
        <v>100</v>
      </c>
      <c r="B58" t="s">
        <v>150</v>
      </c>
    </row>
    <row r="59" spans="1:2" x14ac:dyDescent="0.25">
      <c r="A59" t="s">
        <v>101</v>
      </c>
      <c r="B59" t="s">
        <v>151</v>
      </c>
    </row>
    <row r="60" spans="1:2" x14ac:dyDescent="0.25">
      <c r="A60" t="s">
        <v>101</v>
      </c>
      <c r="B60" t="s">
        <v>152</v>
      </c>
    </row>
    <row r="61" spans="1:2" x14ac:dyDescent="0.25">
      <c r="A61" t="s">
        <v>102</v>
      </c>
      <c r="B61" t="s">
        <v>153</v>
      </c>
    </row>
    <row r="62" spans="1:2" x14ac:dyDescent="0.25">
      <c r="A62" t="s">
        <v>103</v>
      </c>
      <c r="B62" t="s">
        <v>154</v>
      </c>
    </row>
    <row r="63" spans="1:2" x14ac:dyDescent="0.25">
      <c r="A63" t="s">
        <v>104</v>
      </c>
      <c r="B63" t="s">
        <v>155</v>
      </c>
    </row>
    <row r="64" spans="1:2" x14ac:dyDescent="0.25">
      <c r="A64" t="s">
        <v>105</v>
      </c>
      <c r="B64" t="s">
        <v>156</v>
      </c>
    </row>
    <row r="65" spans="1:10" x14ac:dyDescent="0.25">
      <c r="A65" t="s">
        <v>106</v>
      </c>
      <c r="B65" t="s">
        <v>157</v>
      </c>
    </row>
    <row r="66" spans="1:10" x14ac:dyDescent="0.25">
      <c r="A66" t="s">
        <v>107</v>
      </c>
      <c r="B66" t="s">
        <v>158</v>
      </c>
    </row>
    <row r="67" spans="1:10" x14ac:dyDescent="0.25">
      <c r="A67" t="s">
        <v>107</v>
      </c>
      <c r="B67" t="s">
        <v>159</v>
      </c>
    </row>
    <row r="68" spans="1:10" x14ac:dyDescent="0.25">
      <c r="A68" t="s">
        <v>108</v>
      </c>
      <c r="B68" t="s">
        <v>160</v>
      </c>
    </row>
    <row r="69" spans="1:10" x14ac:dyDescent="0.25">
      <c r="A69" t="s">
        <v>109</v>
      </c>
      <c r="B69" t="s">
        <v>161</v>
      </c>
    </row>
    <row r="73" spans="1:10" x14ac:dyDescent="0.25">
      <c r="A73" s="14" t="s">
        <v>165</v>
      </c>
      <c r="B73" s="31" t="s">
        <v>17</v>
      </c>
      <c r="C73" s="14" t="s">
        <v>19</v>
      </c>
      <c r="D73" s="31" t="s">
        <v>21</v>
      </c>
      <c r="E73" s="31" t="s">
        <v>22</v>
      </c>
      <c r="F73" s="14" t="s">
        <v>166</v>
      </c>
      <c r="G73" s="31" t="s">
        <v>164</v>
      </c>
      <c r="H73" s="31" t="s">
        <v>24</v>
      </c>
      <c r="I73" s="14" t="s">
        <v>162</v>
      </c>
      <c r="J73" s="14" t="s">
        <v>163</v>
      </c>
    </row>
    <row r="74" spans="1:10" x14ac:dyDescent="0.25">
      <c r="A74" s="14" t="s">
        <v>79</v>
      </c>
      <c r="B74" s="31" t="s">
        <v>86</v>
      </c>
      <c r="C74" s="14" t="s">
        <v>71</v>
      </c>
      <c r="D74" s="31" t="s">
        <v>85</v>
      </c>
      <c r="E74" s="31" t="s">
        <v>67</v>
      </c>
      <c r="F74" s="14" t="s">
        <v>90</v>
      </c>
      <c r="G74" s="31" t="s">
        <v>65</v>
      </c>
      <c r="H74" s="31" t="s">
        <v>101</v>
      </c>
      <c r="I74" s="14" t="s">
        <v>64</v>
      </c>
      <c r="J74" s="14" t="s">
        <v>62</v>
      </c>
    </row>
    <row r="75" spans="1:10" x14ac:dyDescent="0.25">
      <c r="A75" s="14" t="s">
        <v>80</v>
      </c>
      <c r="B75" s="31" t="s">
        <v>87</v>
      </c>
      <c r="C75" s="14" t="s">
        <v>72</v>
      </c>
      <c r="E75" s="31" t="s">
        <v>68</v>
      </c>
      <c r="F75" s="14" t="s">
        <v>91</v>
      </c>
      <c r="H75" s="31" t="s">
        <v>107</v>
      </c>
      <c r="I75" s="14" t="s">
        <v>65</v>
      </c>
      <c r="J75" s="14" t="s">
        <v>63</v>
      </c>
    </row>
    <row r="76" spans="1:10" x14ac:dyDescent="0.25">
      <c r="A76" s="14" t="s">
        <v>81</v>
      </c>
      <c r="B76" s="31" t="s">
        <v>88</v>
      </c>
      <c r="C76" s="14" t="s">
        <v>73</v>
      </c>
      <c r="E76" s="31" t="s">
        <v>69</v>
      </c>
      <c r="F76" s="14" t="s">
        <v>92</v>
      </c>
      <c r="I76" s="14" t="s">
        <v>101</v>
      </c>
    </row>
    <row r="77" spans="1:10" x14ac:dyDescent="0.25">
      <c r="A77" s="14" t="s">
        <v>82</v>
      </c>
      <c r="B77" s="31" t="s">
        <v>89</v>
      </c>
      <c r="C77" s="14" t="s">
        <v>74</v>
      </c>
      <c r="E77" s="31" t="s">
        <v>70</v>
      </c>
      <c r="F77" s="14" t="s">
        <v>93</v>
      </c>
      <c r="I77" s="14" t="s">
        <v>102</v>
      </c>
    </row>
    <row r="78" spans="1:10" x14ac:dyDescent="0.25">
      <c r="A78" s="14" t="s">
        <v>83</v>
      </c>
      <c r="C78" s="14" t="s">
        <v>75</v>
      </c>
      <c r="E78" s="31" t="s">
        <v>71</v>
      </c>
      <c r="F78" s="14" t="s">
        <v>94</v>
      </c>
      <c r="I78" s="14" t="s">
        <v>103</v>
      </c>
    </row>
    <row r="79" spans="1:10" x14ac:dyDescent="0.25">
      <c r="A79" s="14" t="s">
        <v>84</v>
      </c>
      <c r="C79" s="14" t="s">
        <v>76</v>
      </c>
      <c r="E79" s="31" t="s">
        <v>77</v>
      </c>
      <c r="F79" s="14" t="s">
        <v>95</v>
      </c>
      <c r="I79" s="14" t="s">
        <v>104</v>
      </c>
    </row>
    <row r="80" spans="1:10" x14ac:dyDescent="0.25">
      <c r="C80" s="14" t="s">
        <v>78</v>
      </c>
      <c r="F80" s="14" t="s">
        <v>96</v>
      </c>
      <c r="I80" s="14" t="s">
        <v>105</v>
      </c>
    </row>
    <row r="81" spans="6:9" x14ac:dyDescent="0.25">
      <c r="F81" s="14" t="s">
        <v>97</v>
      </c>
      <c r="I81" s="14" t="s">
        <v>106</v>
      </c>
    </row>
    <row r="82" spans="6:9" x14ac:dyDescent="0.25">
      <c r="F82" s="14" t="s">
        <v>98</v>
      </c>
      <c r="I82" s="14" t="s">
        <v>107</v>
      </c>
    </row>
    <row r="83" spans="6:9" x14ac:dyDescent="0.25">
      <c r="F83" s="14" t="s">
        <v>99</v>
      </c>
      <c r="I83" s="14" t="s">
        <v>108</v>
      </c>
    </row>
    <row r="84" spans="6:9" x14ac:dyDescent="0.25">
      <c r="F84" s="14" t="s">
        <v>100</v>
      </c>
      <c r="I84" s="14" t="s">
        <v>109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24</vt:i4>
      </vt:variant>
    </vt:vector>
  </HeadingPairs>
  <TitlesOfParts>
    <vt:vector size="29" baseType="lpstr">
      <vt:lpstr>Fiche générale</vt:lpstr>
      <vt:lpstr>Semestre 1 MUS</vt:lpstr>
      <vt:lpstr>Semestre 2 MUS</vt:lpstr>
      <vt:lpstr>M2 MUS Annualisé</vt:lpstr>
      <vt:lpstr>Listes</vt:lpstr>
      <vt:lpstr>DROIT</vt:lpstr>
      <vt:lpstr>ESPE</vt:lpstr>
      <vt:lpstr>IAE</vt:lpstr>
      <vt:lpstr>IDPD</vt:lpstr>
      <vt:lpstr>'M2 MUS Annualisé'!Impression_des_titres</vt:lpstr>
      <vt:lpstr>'Semestre 1 MUS'!Impression_des_titres</vt:lpstr>
      <vt:lpstr>'Semestre 2 MUS'!Impression_des_titres</vt:lpstr>
      <vt:lpstr>ISEM</vt:lpstr>
      <vt:lpstr>LASH</vt:lpstr>
      <vt:lpstr>liste_cmp</vt:lpstr>
      <vt:lpstr>liste_ELP</vt:lpstr>
      <vt:lpstr>liste_nature_controle</vt:lpstr>
      <vt:lpstr>liste_type_controle</vt:lpstr>
      <vt:lpstr>MEDECINE</vt:lpstr>
      <vt:lpstr>Nat_ELP</vt:lpstr>
      <vt:lpstr>Nature_contrôle</vt:lpstr>
      <vt:lpstr>Nature_ELP</vt:lpstr>
      <vt:lpstr>Nature_ELP2</vt:lpstr>
      <vt:lpstr>POLYTECH_SOPHIA</vt:lpstr>
      <vt:lpstr>SCIENCES</vt:lpstr>
      <vt:lpstr>STAPS</vt:lpstr>
      <vt:lpstr>tab_code_dip</vt:lpstr>
      <vt:lpstr>Type_contrôle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ESPE Académie de Nice Célestion Freinet</cp:lastModifiedBy>
  <cp:lastPrinted>2018-03-13T09:26:04Z</cp:lastPrinted>
  <dcterms:created xsi:type="dcterms:W3CDTF">2016-12-07T14:50:54Z</dcterms:created>
  <dcterms:modified xsi:type="dcterms:W3CDTF">2020-04-20T12:00:47Z</dcterms:modified>
</cp:coreProperties>
</file>